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nderwijstijd en roosterzaken\Lessentabellen\2019-2020\"/>
    </mc:Choice>
  </mc:AlternateContent>
  <bookViews>
    <workbookView xWindow="0" yWindow="0" windowWidth="19200" windowHeight="8475" activeTab="4"/>
  </bookViews>
  <sheets>
    <sheet name="basis" sheetId="1" r:id="rId1"/>
    <sheet name="kader" sheetId="2" r:id="rId2"/>
    <sheet name="GT" sheetId="3" r:id="rId3"/>
    <sheet name="H V 1" sheetId="5" r:id="rId4"/>
    <sheet name="Havo" sheetId="4" r:id="rId5"/>
    <sheet name="Vw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1"/>
  <c r="J24" i="6" l="1"/>
  <c r="I20" i="4"/>
  <c r="I12" i="4"/>
  <c r="I9" i="4"/>
  <c r="I8" i="4"/>
  <c r="I7" i="4"/>
  <c r="I6" i="4"/>
  <c r="I11" i="4"/>
  <c r="C28" i="1"/>
  <c r="B28" i="1"/>
  <c r="I24" i="4"/>
  <c r="F25" i="3" l="1"/>
  <c r="F26" i="3"/>
  <c r="F27" i="3"/>
  <c r="F28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J10" i="6" l="1"/>
  <c r="I10" i="4"/>
  <c r="J7" i="6" l="1"/>
  <c r="J8" i="6"/>
  <c r="J9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F37" i="6"/>
  <c r="D37" i="6"/>
  <c r="C37" i="6"/>
  <c r="I35" i="4"/>
  <c r="I13" i="4"/>
  <c r="I14" i="4"/>
  <c r="I15" i="4"/>
  <c r="I16" i="4"/>
  <c r="I18" i="4"/>
  <c r="I19" i="4"/>
  <c r="I21" i="4"/>
  <c r="I22" i="4"/>
  <c r="I23" i="4"/>
  <c r="I25" i="4"/>
  <c r="I26" i="4"/>
  <c r="I27" i="4"/>
  <c r="I28" i="4"/>
  <c r="I29" i="4"/>
  <c r="I30" i="4"/>
  <c r="I31" i="4"/>
  <c r="I32" i="4"/>
  <c r="I33" i="4"/>
  <c r="I34" i="4"/>
  <c r="I36" i="4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7" i="5"/>
  <c r="F37" i="4"/>
  <c r="D37" i="4"/>
  <c r="C37" i="4"/>
  <c r="B28" i="5" l="1"/>
  <c r="F24" i="3" l="1"/>
  <c r="F6" i="3"/>
  <c r="C29" i="3"/>
  <c r="B29" i="3"/>
  <c r="F26" i="2" l="1"/>
  <c r="F27" i="2"/>
  <c r="F28" i="2"/>
  <c r="C29" i="2"/>
  <c r="B29" i="2"/>
  <c r="F6" i="2"/>
  <c r="F6" i="1" l="1"/>
</calcChain>
</file>

<file path=xl/sharedStrings.xml><?xml version="1.0" encoding="utf-8"?>
<sst xmlns="http://schemas.openxmlformats.org/spreadsheetml/2006/main" count="204" uniqueCount="86">
  <si>
    <t>Vakken</t>
  </si>
  <si>
    <t>Leerjaar</t>
  </si>
  <si>
    <t>tot. min.</t>
  </si>
  <si>
    <t>Nederlands</t>
  </si>
  <si>
    <t>Engels</t>
  </si>
  <si>
    <t>Wiskunde</t>
  </si>
  <si>
    <t>Rekenen</t>
  </si>
  <si>
    <t>Economie</t>
  </si>
  <si>
    <t>Mijleer</t>
  </si>
  <si>
    <t>Mentoruur</t>
  </si>
  <si>
    <t>PSO</t>
  </si>
  <si>
    <t>Beroepsgericht</t>
  </si>
  <si>
    <t>PO</t>
  </si>
  <si>
    <t>Mediawijsheid</t>
  </si>
  <si>
    <t>Totaal</t>
  </si>
  <si>
    <t>Levo</t>
  </si>
  <si>
    <t xml:space="preserve">Biologie (+ Vz)  </t>
  </si>
  <si>
    <t>Duits</t>
  </si>
  <si>
    <t>Mij. leer</t>
  </si>
  <si>
    <t>Lich. Opv.</t>
  </si>
  <si>
    <t>Beroepsger. Vak.</t>
  </si>
  <si>
    <t>Frans</t>
  </si>
  <si>
    <t>Nask2</t>
  </si>
  <si>
    <t>Maatschappijleer</t>
  </si>
  <si>
    <t>Beroepsgerichte vakken</t>
  </si>
  <si>
    <t>O&amp;O</t>
  </si>
  <si>
    <t>TC&amp;M</t>
  </si>
  <si>
    <t>Biologie</t>
  </si>
  <si>
    <t>Natuurkunde</t>
  </si>
  <si>
    <t>Aardrijkskunde</t>
  </si>
  <si>
    <t>Geschiedenis</t>
  </si>
  <si>
    <t>Muziek</t>
  </si>
  <si>
    <t>LO</t>
  </si>
  <si>
    <t>HAVO</t>
  </si>
  <si>
    <t>2tc&amp;m</t>
  </si>
  <si>
    <t>2t</t>
  </si>
  <si>
    <t>3ct&amp;m</t>
  </si>
  <si>
    <t>3t</t>
  </si>
  <si>
    <t>Spaans</t>
  </si>
  <si>
    <t>Wiskunde A</t>
  </si>
  <si>
    <t>Wiskunde B</t>
  </si>
  <si>
    <t>Wiskunde D</t>
  </si>
  <si>
    <t>Nat.- en Scheik.</t>
  </si>
  <si>
    <t>Scheikunde</t>
  </si>
  <si>
    <t>M&amp;O</t>
  </si>
  <si>
    <t>Beeldende Vorm.</t>
  </si>
  <si>
    <t>CKV</t>
  </si>
  <si>
    <t>BSM</t>
  </si>
  <si>
    <t>2 uit 3 MVT</t>
  </si>
  <si>
    <t>VMBO kader</t>
  </si>
  <si>
    <t>VMBO basis</t>
  </si>
  <si>
    <t>VMBO G/T</t>
  </si>
  <si>
    <t>havo vmbo</t>
  </si>
  <si>
    <t>vakken</t>
  </si>
  <si>
    <t>leerjaar</t>
  </si>
  <si>
    <t>VWO</t>
  </si>
  <si>
    <t>3tc&amp;m</t>
  </si>
  <si>
    <t>Wiskunde C</t>
  </si>
  <si>
    <t>Nat.-/Scheikunde</t>
  </si>
  <si>
    <t>Wet. orientatie</t>
  </si>
  <si>
    <t>Biologie (+ Vz)</t>
  </si>
  <si>
    <t>Lj. 1</t>
  </si>
  <si>
    <t>NS (+ Tc)</t>
  </si>
  <si>
    <t>Nask1</t>
  </si>
  <si>
    <t>Beeld. Vorm.</t>
  </si>
  <si>
    <t xml:space="preserve">Biologie  </t>
  </si>
  <si>
    <t>NS(+ Tc)</t>
  </si>
  <si>
    <t>Lichamelijke opv.</t>
  </si>
  <si>
    <t xml:space="preserve">Biologie </t>
  </si>
  <si>
    <t>Beeld. vorming</t>
  </si>
  <si>
    <t>26-28</t>
  </si>
  <si>
    <t>Bedrijfseconomie</t>
  </si>
  <si>
    <t>schooljaar  20/21</t>
  </si>
  <si>
    <t>Schooljaar 20/21</t>
  </si>
  <si>
    <t>schooljaar 20/21</t>
  </si>
  <si>
    <t>schoolaar 20/21</t>
  </si>
  <si>
    <t xml:space="preserve"> </t>
  </si>
  <si>
    <t>M&amp;M *</t>
  </si>
  <si>
    <t xml:space="preserve">Economie * </t>
  </si>
  <si>
    <t>Aardrijkskunde *</t>
  </si>
  <si>
    <t xml:space="preserve">Geschiedenis * </t>
  </si>
  <si>
    <t xml:space="preserve">* Op de unit vmbo Raamsdonksveer wordt een pilot uitgevoerd in de basis en </t>
  </si>
  <si>
    <t>basis/kaderklassen met een samengevoegd lesprogramma (Mens en Maatschappij)</t>
  </si>
  <si>
    <t>Economie *</t>
  </si>
  <si>
    <t>Geschiedenis *</t>
  </si>
  <si>
    <t>voor de vakken economie, aardrijkskunde en geschiedenis.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</si>
</sst>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3" fillId="2" borderId="1" xfId="0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3" borderId="6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" fillId="0" borderId="5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4" fillId="0" borderId="8" xfId="0" applyFont="1" applyFill="1" applyBorder="1"/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4" xfId="0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2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top"/>
    </xf>
    <xf numFmtId="0" fontId="1" fillId="0" borderId="4" xfId="0" applyFont="1" applyBorder="1"/>
    <xf numFmtId="0" fontId="1" fillId="0" borderId="6" xfId="0" applyFont="1" applyBorder="1"/>
    <xf numFmtId="0" fontId="1" fillId="3" borderId="5" xfId="0" applyFont="1" applyFill="1" applyBorder="1"/>
    <xf numFmtId="0" fontId="1" fillId="0" borderId="5" xfId="0" applyFont="1" applyFill="1" applyBorder="1"/>
    <xf numFmtId="0" fontId="1" fillId="0" borderId="9" xfId="0" applyFont="1" applyBorder="1"/>
    <xf numFmtId="0" fontId="4" fillId="3" borderId="3" xfId="0" applyFont="1" applyFill="1" applyBorder="1"/>
    <xf numFmtId="164" fontId="3" fillId="0" borderId="1" xfId="1" applyNumberFormat="1" applyFont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top"/>
    </xf>
    <xf numFmtId="164" fontId="2" fillId="0" borderId="1" xfId="1" applyNumberFormat="1" applyFont="1" applyBorder="1" applyAlignment="1">
      <alignment horizontal="right" vertical="center"/>
    </xf>
    <xf numFmtId="164" fontId="2" fillId="2" borderId="1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1" fontId="2" fillId="3" borderId="8" xfId="0" applyNumberFormat="1" applyFont="1" applyFill="1" applyBorder="1" applyAlignment="1">
      <alignment horizontal="right" vertical="center"/>
    </xf>
    <xf numFmtId="1" fontId="2" fillId="3" borderId="9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17" xfId="0" applyFont="1" applyFill="1" applyBorder="1"/>
    <xf numFmtId="0" fontId="0" fillId="3" borderId="0" xfId="0" applyFill="1"/>
    <xf numFmtId="0" fontId="1" fillId="3" borderId="0" xfId="0" applyFont="1" applyFill="1"/>
    <xf numFmtId="0" fontId="2" fillId="4" borderId="5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0" xfId="0" applyFill="1"/>
    <xf numFmtId="0" fontId="2" fillId="4" borderId="6" xfId="0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vertical="center"/>
    </xf>
    <xf numFmtId="164" fontId="1" fillId="4" borderId="1" xfId="1" applyNumberFormat="1" applyFont="1" applyFill="1" applyBorder="1" applyAlignment="1">
      <alignment vertical="top"/>
    </xf>
    <xf numFmtId="0" fontId="2" fillId="4" borderId="7" xfId="0" applyFont="1" applyFill="1" applyBorder="1" applyAlignment="1">
      <alignment vertical="center"/>
    </xf>
    <xf numFmtId="164" fontId="2" fillId="4" borderId="8" xfId="1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top"/>
    </xf>
    <xf numFmtId="1" fontId="2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top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top"/>
    </xf>
    <xf numFmtId="1" fontId="2" fillId="4" borderId="8" xfId="0" applyNumberFormat="1" applyFont="1" applyFill="1" applyBorder="1" applyAlignment="1">
      <alignment horizontal="right" vertical="center"/>
    </xf>
    <xf numFmtId="0" fontId="1" fillId="4" borderId="6" xfId="0" applyFont="1" applyFill="1" applyBorder="1"/>
    <xf numFmtId="0" fontId="1" fillId="4" borderId="5" xfId="0" applyFont="1" applyFill="1" applyBorder="1"/>
    <xf numFmtId="0" fontId="4" fillId="4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1" xfId="0" applyBorder="1"/>
    <xf numFmtId="0" fontId="2" fillId="3" borderId="6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14" sqref="A14:F17"/>
    </sheetView>
  </sheetViews>
  <sheetFormatPr defaultRowHeight="15" x14ac:dyDescent="0.25"/>
  <cols>
    <col min="1" max="1" width="15.85546875" customWidth="1"/>
    <col min="2" max="5" width="6.7109375" customWidth="1"/>
  </cols>
  <sheetData>
    <row r="1" spans="1:6" x14ac:dyDescent="0.25">
      <c r="A1" s="39" t="s">
        <v>50</v>
      </c>
      <c r="B1" s="40"/>
      <c r="C1" s="40"/>
      <c r="D1" s="40"/>
      <c r="E1" s="40"/>
      <c r="F1" s="41"/>
    </row>
    <row r="2" spans="1:6" x14ac:dyDescent="0.25">
      <c r="A2" s="37"/>
      <c r="B2" s="124" t="s">
        <v>72</v>
      </c>
      <c r="C2" s="125"/>
      <c r="D2" s="125"/>
      <c r="E2" s="126"/>
      <c r="F2" s="38"/>
    </row>
    <row r="3" spans="1:6" x14ac:dyDescent="0.25">
      <c r="A3" s="88"/>
      <c r="B3" s="121" t="s">
        <v>1</v>
      </c>
      <c r="C3" s="122"/>
      <c r="D3" s="122"/>
      <c r="E3" s="123"/>
      <c r="F3" s="10"/>
    </row>
    <row r="4" spans="1:6" x14ac:dyDescent="0.25">
      <c r="A4" s="11"/>
      <c r="B4" s="1"/>
      <c r="C4" s="3"/>
      <c r="D4" s="3"/>
      <c r="E4" s="3"/>
      <c r="F4" s="12" t="s">
        <v>2</v>
      </c>
    </row>
    <row r="5" spans="1:6" x14ac:dyDescent="0.25">
      <c r="A5" s="9" t="s">
        <v>0</v>
      </c>
      <c r="B5" s="4">
        <v>1</v>
      </c>
      <c r="C5" s="4">
        <v>2</v>
      </c>
      <c r="D5" s="4">
        <v>3</v>
      </c>
      <c r="E5" s="4">
        <v>4</v>
      </c>
      <c r="F5" s="10"/>
    </row>
    <row r="6" spans="1:6" x14ac:dyDescent="0.25">
      <c r="A6" s="11" t="s">
        <v>3</v>
      </c>
      <c r="B6" s="5">
        <v>3</v>
      </c>
      <c r="C6" s="6">
        <v>3</v>
      </c>
      <c r="D6" s="19">
        <v>3</v>
      </c>
      <c r="E6" s="6">
        <v>3</v>
      </c>
      <c r="F6" s="13">
        <f>(B6+C6+D6+E6)*60</f>
        <v>720</v>
      </c>
    </row>
    <row r="7" spans="1:6" x14ac:dyDescent="0.25">
      <c r="A7" s="14" t="s">
        <v>4</v>
      </c>
      <c r="B7" s="15">
        <v>2</v>
      </c>
      <c r="C7" s="16">
        <v>2</v>
      </c>
      <c r="D7" s="92">
        <v>3</v>
      </c>
      <c r="E7" s="16">
        <v>3</v>
      </c>
      <c r="F7" s="95">
        <f t="shared" ref="F7:F27" si="0">(B7+C7+D7+E7)*60</f>
        <v>600</v>
      </c>
    </row>
    <row r="8" spans="1:6" x14ac:dyDescent="0.25">
      <c r="A8" s="17" t="s">
        <v>5</v>
      </c>
      <c r="B8" s="18">
        <v>2</v>
      </c>
      <c r="C8" s="19">
        <v>3</v>
      </c>
      <c r="D8" s="19">
        <v>3</v>
      </c>
      <c r="E8" s="19">
        <v>3</v>
      </c>
      <c r="F8" s="13">
        <f t="shared" si="0"/>
        <v>660</v>
      </c>
    </row>
    <row r="9" spans="1:6" x14ac:dyDescent="0.25">
      <c r="A9" s="14" t="s">
        <v>6</v>
      </c>
      <c r="B9" s="15">
        <v>1</v>
      </c>
      <c r="C9" s="16">
        <v>1</v>
      </c>
      <c r="D9" s="92">
        <v>1</v>
      </c>
      <c r="E9" s="21"/>
      <c r="F9" s="95">
        <f t="shared" si="0"/>
        <v>180</v>
      </c>
    </row>
    <row r="10" spans="1:6" x14ac:dyDescent="0.25">
      <c r="A10" s="17" t="s">
        <v>62</v>
      </c>
      <c r="B10" s="5">
        <v>2</v>
      </c>
      <c r="C10" s="6">
        <v>2</v>
      </c>
      <c r="E10" s="118"/>
      <c r="F10" s="13">
        <f t="shared" si="0"/>
        <v>240</v>
      </c>
    </row>
    <row r="11" spans="1:6" x14ac:dyDescent="0.25">
      <c r="A11" s="90" t="s">
        <v>63</v>
      </c>
      <c r="B11" s="91"/>
      <c r="C11" s="92"/>
      <c r="D11" s="92">
        <v>2</v>
      </c>
      <c r="E11" s="92">
        <v>3</v>
      </c>
      <c r="F11" s="95">
        <f t="shared" si="0"/>
        <v>300</v>
      </c>
    </row>
    <row r="12" spans="1:6" x14ac:dyDescent="0.25">
      <c r="A12" s="17" t="s">
        <v>16</v>
      </c>
      <c r="B12" s="18">
        <v>2</v>
      </c>
      <c r="C12" s="19">
        <v>2</v>
      </c>
      <c r="D12" s="93"/>
      <c r="E12" s="94"/>
      <c r="F12" s="13">
        <f t="shared" si="0"/>
        <v>240</v>
      </c>
    </row>
    <row r="13" spans="1:6" x14ac:dyDescent="0.25">
      <c r="A13" s="90" t="s">
        <v>65</v>
      </c>
      <c r="B13" s="91"/>
      <c r="C13" s="92"/>
      <c r="D13" s="92">
        <v>2</v>
      </c>
      <c r="E13" s="92">
        <v>3</v>
      </c>
      <c r="F13" s="95">
        <f t="shared" si="0"/>
        <v>300</v>
      </c>
    </row>
    <row r="14" spans="1:6" x14ac:dyDescent="0.25">
      <c r="A14" s="17" t="s">
        <v>77</v>
      </c>
      <c r="B14" s="18">
        <v>3</v>
      </c>
      <c r="C14" s="19"/>
      <c r="D14" s="19"/>
      <c r="E14" s="19"/>
      <c r="F14" s="20">
        <f t="shared" si="0"/>
        <v>180</v>
      </c>
    </row>
    <row r="15" spans="1:6" x14ac:dyDescent="0.25">
      <c r="A15" s="17" t="s">
        <v>78</v>
      </c>
      <c r="B15" s="18">
        <v>0</v>
      </c>
      <c r="C15" s="19">
        <v>2</v>
      </c>
      <c r="D15" s="19">
        <v>2</v>
      </c>
      <c r="E15" s="19">
        <v>3</v>
      </c>
      <c r="F15" s="20">
        <f t="shared" si="0"/>
        <v>420</v>
      </c>
    </row>
    <row r="16" spans="1:6" x14ac:dyDescent="0.25">
      <c r="A16" s="17" t="s">
        <v>79</v>
      </c>
      <c r="B16" s="18">
        <v>0</v>
      </c>
      <c r="C16" s="19">
        <v>1</v>
      </c>
      <c r="D16" s="19">
        <v>2</v>
      </c>
      <c r="E16" s="19">
        <v>3</v>
      </c>
      <c r="F16" s="20">
        <f t="shared" si="0"/>
        <v>360</v>
      </c>
    </row>
    <row r="17" spans="1:6" x14ac:dyDescent="0.25">
      <c r="A17" s="17" t="s">
        <v>80</v>
      </c>
      <c r="B17" s="18">
        <v>0</v>
      </c>
      <c r="C17" s="19">
        <v>1</v>
      </c>
      <c r="D17" s="19">
        <v>2</v>
      </c>
      <c r="E17" s="19">
        <v>3</v>
      </c>
      <c r="F17" s="20">
        <f t="shared" si="0"/>
        <v>360</v>
      </c>
    </row>
    <row r="18" spans="1:6" x14ac:dyDescent="0.25">
      <c r="A18" s="14" t="s">
        <v>8</v>
      </c>
      <c r="B18" s="22"/>
      <c r="C18" s="23"/>
      <c r="D18" s="92">
        <v>1</v>
      </c>
      <c r="E18" s="16">
        <v>1</v>
      </c>
      <c r="F18" s="95">
        <f t="shared" si="0"/>
        <v>120</v>
      </c>
    </row>
    <row r="19" spans="1:6" x14ac:dyDescent="0.25">
      <c r="A19" s="11" t="s">
        <v>15</v>
      </c>
      <c r="B19" s="7">
        <v>1</v>
      </c>
      <c r="C19" s="8">
        <v>1</v>
      </c>
      <c r="D19" s="6"/>
      <c r="E19" s="6"/>
      <c r="F19" s="13">
        <f t="shared" si="0"/>
        <v>120</v>
      </c>
    </row>
    <row r="20" spans="1:6" x14ac:dyDescent="0.25">
      <c r="A20" s="90" t="s">
        <v>64</v>
      </c>
      <c r="B20" s="15">
        <v>2</v>
      </c>
      <c r="C20" s="16">
        <v>2</v>
      </c>
      <c r="D20" s="92"/>
      <c r="E20" s="21"/>
      <c r="F20" s="95">
        <f t="shared" si="0"/>
        <v>240</v>
      </c>
    </row>
    <row r="21" spans="1:6" x14ac:dyDescent="0.25">
      <c r="A21" s="17" t="s">
        <v>46</v>
      </c>
      <c r="B21" s="18"/>
      <c r="C21" s="19"/>
      <c r="D21" s="19">
        <v>1</v>
      </c>
      <c r="E21" s="103"/>
      <c r="F21" s="20">
        <f t="shared" si="0"/>
        <v>60</v>
      </c>
    </row>
    <row r="22" spans="1:6" x14ac:dyDescent="0.25">
      <c r="A22" s="90" t="s">
        <v>67</v>
      </c>
      <c r="B22" s="91">
        <v>2</v>
      </c>
      <c r="C22" s="92">
        <v>2</v>
      </c>
      <c r="D22" s="92">
        <v>2</v>
      </c>
      <c r="E22" s="92">
        <v>2</v>
      </c>
      <c r="F22" s="95">
        <f t="shared" si="0"/>
        <v>480</v>
      </c>
    </row>
    <row r="23" spans="1:6" x14ac:dyDescent="0.25">
      <c r="A23" s="17" t="s">
        <v>9</v>
      </c>
      <c r="B23" s="18">
        <v>1</v>
      </c>
      <c r="C23" s="19">
        <v>1</v>
      </c>
      <c r="D23" s="19"/>
      <c r="E23" s="19"/>
      <c r="F23" s="20">
        <f t="shared" si="0"/>
        <v>120</v>
      </c>
    </row>
    <row r="24" spans="1:6" x14ac:dyDescent="0.25">
      <c r="A24" s="90" t="s">
        <v>10</v>
      </c>
      <c r="B24" s="91">
        <v>2</v>
      </c>
      <c r="C24" s="92">
        <v>2</v>
      </c>
      <c r="D24" s="106"/>
      <c r="E24" s="106"/>
      <c r="F24" s="95">
        <f t="shared" si="0"/>
        <v>240</v>
      </c>
    </row>
    <row r="25" spans="1:6" x14ac:dyDescent="0.25">
      <c r="A25" s="17" t="s">
        <v>11</v>
      </c>
      <c r="B25" s="105"/>
      <c r="C25" s="104"/>
      <c r="D25" s="19">
        <v>11</v>
      </c>
      <c r="E25" s="19">
        <v>11</v>
      </c>
      <c r="F25" s="20">
        <f t="shared" si="0"/>
        <v>1320</v>
      </c>
    </row>
    <row r="26" spans="1:6" x14ac:dyDescent="0.25">
      <c r="A26" s="90" t="s">
        <v>12</v>
      </c>
      <c r="B26" s="91">
        <v>2</v>
      </c>
      <c r="C26" s="92">
        <v>2</v>
      </c>
      <c r="D26" s="92">
        <v>2</v>
      </c>
      <c r="E26" s="106"/>
      <c r="F26" s="95">
        <f t="shared" si="0"/>
        <v>360</v>
      </c>
    </row>
    <row r="27" spans="1:6" x14ac:dyDescent="0.25">
      <c r="A27" s="17" t="s">
        <v>13</v>
      </c>
      <c r="B27" s="18">
        <v>1</v>
      </c>
      <c r="C27" s="19"/>
      <c r="D27" s="104"/>
      <c r="E27" s="104"/>
      <c r="F27" s="20">
        <f t="shared" si="0"/>
        <v>60</v>
      </c>
    </row>
    <row r="28" spans="1:6" ht="15.75" thickBot="1" x14ac:dyDescent="0.3">
      <c r="A28" s="107" t="s">
        <v>14</v>
      </c>
      <c r="B28" s="108">
        <f>SUM(B6:B27)</f>
        <v>26</v>
      </c>
      <c r="C28" s="108">
        <f>SUM(C6:C27)</f>
        <v>27</v>
      </c>
      <c r="D28" s="108">
        <v>29</v>
      </c>
      <c r="E28" s="108">
        <v>26</v>
      </c>
      <c r="F28" s="109"/>
    </row>
    <row r="30" spans="1:6" x14ac:dyDescent="0.25">
      <c r="A30" t="s">
        <v>81</v>
      </c>
    </row>
    <row r="31" spans="1:6" x14ac:dyDescent="0.25">
      <c r="A31" t="s">
        <v>82</v>
      </c>
    </row>
    <row r="32" spans="1:6" x14ac:dyDescent="0.25">
      <c r="A32" t="s">
        <v>85</v>
      </c>
    </row>
  </sheetData>
  <mergeCells count="2">
    <mergeCell ref="B3:E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15" sqref="A15:F18"/>
    </sheetView>
  </sheetViews>
  <sheetFormatPr defaultColWidth="8.7109375" defaultRowHeight="15" x14ac:dyDescent="0.25"/>
  <cols>
    <col min="1" max="1" width="15.5703125" style="56" customWidth="1"/>
    <col min="2" max="5" width="6.7109375" style="56" customWidth="1"/>
    <col min="6" max="16384" width="8.7109375" style="56"/>
  </cols>
  <sheetData>
    <row r="1" spans="1:6" x14ac:dyDescent="0.25">
      <c r="A1" s="25" t="s">
        <v>49</v>
      </c>
      <c r="B1" s="26"/>
      <c r="C1" s="26"/>
      <c r="D1" s="26"/>
      <c r="E1" s="26"/>
      <c r="F1" s="27"/>
    </row>
    <row r="2" spans="1:6" x14ac:dyDescent="0.25">
      <c r="A2" s="9"/>
      <c r="B2" s="121" t="s">
        <v>73</v>
      </c>
      <c r="C2" s="122"/>
      <c r="D2" s="122"/>
      <c r="E2" s="123"/>
      <c r="F2" s="10"/>
    </row>
    <row r="3" spans="1:6" x14ac:dyDescent="0.25">
      <c r="B3" s="124" t="s">
        <v>1</v>
      </c>
      <c r="C3" s="125"/>
      <c r="D3" s="125"/>
      <c r="E3" s="126"/>
      <c r="F3" s="12"/>
    </row>
    <row r="4" spans="1:6" x14ac:dyDescent="0.25">
      <c r="A4" s="9"/>
      <c r="B4" s="2"/>
      <c r="C4" s="57"/>
      <c r="D4" s="57"/>
      <c r="E4" s="57"/>
      <c r="F4" s="10" t="s">
        <v>2</v>
      </c>
    </row>
    <row r="5" spans="1:6" x14ac:dyDescent="0.25">
      <c r="A5" s="11" t="s">
        <v>0</v>
      </c>
      <c r="B5" s="66">
        <v>1</v>
      </c>
      <c r="C5" s="66">
        <v>2</v>
      </c>
      <c r="D5" s="66">
        <v>3</v>
      </c>
      <c r="E5" s="66">
        <v>4</v>
      </c>
      <c r="F5" s="12"/>
    </row>
    <row r="6" spans="1:6" x14ac:dyDescent="0.25">
      <c r="A6" s="9" t="s">
        <v>3</v>
      </c>
      <c r="B6" s="67">
        <v>3</v>
      </c>
      <c r="C6" s="67">
        <v>3</v>
      </c>
      <c r="D6" s="67">
        <v>3</v>
      </c>
      <c r="E6" s="67">
        <v>3</v>
      </c>
      <c r="F6" s="58">
        <f>(B6+C6+D6+E6)*60</f>
        <v>720</v>
      </c>
    </row>
    <row r="7" spans="1:6" x14ac:dyDescent="0.25">
      <c r="A7" s="17" t="s">
        <v>4</v>
      </c>
      <c r="B7" s="68">
        <v>2</v>
      </c>
      <c r="C7" s="69">
        <v>2</v>
      </c>
      <c r="D7" s="70">
        <v>3</v>
      </c>
      <c r="E7" s="70">
        <v>3</v>
      </c>
      <c r="F7" s="58">
        <f t="shared" ref="F7:F25" si="0">(B7+C7+D7+E7)*60</f>
        <v>600</v>
      </c>
    </row>
    <row r="8" spans="1:6" x14ac:dyDescent="0.25">
      <c r="A8" s="90" t="s">
        <v>17</v>
      </c>
      <c r="B8" s="71">
        <v>1</v>
      </c>
      <c r="C8" s="72">
        <v>2</v>
      </c>
      <c r="D8" s="96">
        <v>2</v>
      </c>
      <c r="E8" s="73">
        <v>3</v>
      </c>
      <c r="F8" s="58">
        <f t="shared" si="0"/>
        <v>480</v>
      </c>
    </row>
    <row r="9" spans="1:6" x14ac:dyDescent="0.25">
      <c r="A9" s="11" t="s">
        <v>5</v>
      </c>
      <c r="B9" s="74">
        <v>3</v>
      </c>
      <c r="C9" s="75">
        <v>3</v>
      </c>
      <c r="D9" s="76">
        <v>3</v>
      </c>
      <c r="E9" s="76">
        <v>3</v>
      </c>
      <c r="F9" s="58">
        <f t="shared" si="0"/>
        <v>720</v>
      </c>
    </row>
    <row r="10" spans="1:6" x14ac:dyDescent="0.25">
      <c r="A10" s="9" t="s">
        <v>6</v>
      </c>
      <c r="B10" s="77">
        <v>1</v>
      </c>
      <c r="C10" s="77">
        <v>1</v>
      </c>
      <c r="D10" s="67">
        <v>1</v>
      </c>
      <c r="E10" s="77"/>
      <c r="F10" s="58">
        <f t="shared" si="0"/>
        <v>180</v>
      </c>
    </row>
    <row r="11" spans="1:6" x14ac:dyDescent="0.25">
      <c r="A11" s="17" t="s">
        <v>66</v>
      </c>
      <c r="B11" s="68">
        <v>2</v>
      </c>
      <c r="C11" s="69">
        <v>2</v>
      </c>
      <c r="D11" s="97"/>
      <c r="E11" s="70"/>
      <c r="F11" s="58">
        <f t="shared" si="0"/>
        <v>240</v>
      </c>
    </row>
    <row r="12" spans="1:6" x14ac:dyDescent="0.25">
      <c r="A12" s="90" t="s">
        <v>63</v>
      </c>
      <c r="B12" s="98"/>
      <c r="C12" s="99"/>
      <c r="D12" s="96">
        <v>2</v>
      </c>
      <c r="E12" s="96">
        <v>3</v>
      </c>
      <c r="F12" s="58">
        <f t="shared" si="0"/>
        <v>300</v>
      </c>
    </row>
    <row r="13" spans="1:6" x14ac:dyDescent="0.25">
      <c r="A13" s="17" t="s">
        <v>16</v>
      </c>
      <c r="B13" s="68">
        <v>2</v>
      </c>
      <c r="C13" s="69">
        <v>2</v>
      </c>
      <c r="D13" s="70"/>
      <c r="E13" s="70"/>
      <c r="F13" s="58">
        <f t="shared" si="0"/>
        <v>240</v>
      </c>
    </row>
    <row r="14" spans="1:6" x14ac:dyDescent="0.25">
      <c r="A14" s="14" t="s">
        <v>65</v>
      </c>
      <c r="B14" s="71"/>
      <c r="C14" s="72"/>
      <c r="D14" s="96">
        <v>2</v>
      </c>
      <c r="E14" s="73">
        <v>3</v>
      </c>
      <c r="F14" s="58">
        <f t="shared" si="0"/>
        <v>300</v>
      </c>
    </row>
    <row r="15" spans="1:6" x14ac:dyDescent="0.25">
      <c r="A15" s="17" t="s">
        <v>77</v>
      </c>
      <c r="B15" s="68">
        <v>3</v>
      </c>
      <c r="C15" s="69"/>
      <c r="D15" s="70"/>
      <c r="E15" s="70"/>
      <c r="F15" s="20">
        <f t="shared" si="0"/>
        <v>180</v>
      </c>
    </row>
    <row r="16" spans="1:6" x14ac:dyDescent="0.25">
      <c r="A16" s="17" t="s">
        <v>83</v>
      </c>
      <c r="B16" s="141">
        <v>0</v>
      </c>
      <c r="C16" s="69">
        <v>2</v>
      </c>
      <c r="D16" s="70">
        <v>2</v>
      </c>
      <c r="E16" s="70">
        <v>3</v>
      </c>
      <c r="F16" s="20">
        <f t="shared" si="0"/>
        <v>420</v>
      </c>
    </row>
    <row r="17" spans="1:9" x14ac:dyDescent="0.25">
      <c r="A17" s="17" t="s">
        <v>79</v>
      </c>
      <c r="B17" s="141">
        <v>0</v>
      </c>
      <c r="C17" s="69">
        <v>1</v>
      </c>
      <c r="D17" s="70">
        <v>2</v>
      </c>
      <c r="E17" s="70">
        <v>3</v>
      </c>
      <c r="F17" s="20">
        <f t="shared" si="0"/>
        <v>360</v>
      </c>
    </row>
    <row r="18" spans="1:9" x14ac:dyDescent="0.25">
      <c r="A18" s="17" t="s">
        <v>84</v>
      </c>
      <c r="B18" s="141">
        <v>0</v>
      </c>
      <c r="C18" s="69">
        <v>1</v>
      </c>
      <c r="D18" s="70">
        <v>2</v>
      </c>
      <c r="E18" s="70">
        <v>3</v>
      </c>
      <c r="F18" s="20">
        <f t="shared" si="0"/>
        <v>360</v>
      </c>
    </row>
    <row r="19" spans="1:9" x14ac:dyDescent="0.25">
      <c r="A19" s="9" t="s">
        <v>18</v>
      </c>
      <c r="B19" s="77"/>
      <c r="C19" s="78"/>
      <c r="D19" s="67">
        <v>1</v>
      </c>
      <c r="E19" s="67">
        <v>1</v>
      </c>
      <c r="F19" s="58">
        <f t="shared" si="0"/>
        <v>120</v>
      </c>
    </row>
    <row r="20" spans="1:9" x14ac:dyDescent="0.25">
      <c r="A20" s="17" t="s">
        <v>15</v>
      </c>
      <c r="B20" s="68">
        <v>1</v>
      </c>
      <c r="C20" s="69">
        <v>1</v>
      </c>
      <c r="D20" s="70"/>
      <c r="E20" s="70"/>
      <c r="F20" s="58">
        <f t="shared" si="0"/>
        <v>120</v>
      </c>
    </row>
    <row r="21" spans="1:9" x14ac:dyDescent="0.25">
      <c r="A21" s="90" t="s">
        <v>64</v>
      </c>
      <c r="B21" s="73">
        <v>2</v>
      </c>
      <c r="C21" s="73">
        <v>1</v>
      </c>
      <c r="D21" s="73"/>
      <c r="E21" s="71"/>
      <c r="F21" s="58">
        <f t="shared" si="0"/>
        <v>180</v>
      </c>
    </row>
    <row r="22" spans="1:9" x14ac:dyDescent="0.25">
      <c r="A22" s="17" t="s">
        <v>46</v>
      </c>
      <c r="B22" s="70"/>
      <c r="C22" s="70"/>
      <c r="D22" s="70">
        <v>1</v>
      </c>
      <c r="E22" s="68"/>
      <c r="F22" s="20">
        <f t="shared" si="0"/>
        <v>60</v>
      </c>
    </row>
    <row r="23" spans="1:9" x14ac:dyDescent="0.25">
      <c r="A23" s="90" t="s">
        <v>19</v>
      </c>
      <c r="B23" s="96">
        <v>2</v>
      </c>
      <c r="C23" s="96">
        <v>2</v>
      </c>
      <c r="D23" s="96">
        <v>2</v>
      </c>
      <c r="E23" s="96">
        <v>2</v>
      </c>
      <c r="F23" s="58">
        <f t="shared" si="0"/>
        <v>480</v>
      </c>
    </row>
    <row r="24" spans="1:9" x14ac:dyDescent="0.25">
      <c r="A24" s="17" t="s">
        <v>9</v>
      </c>
      <c r="B24" s="70">
        <v>1</v>
      </c>
      <c r="C24" s="70">
        <v>1</v>
      </c>
      <c r="D24" s="70"/>
      <c r="E24" s="70"/>
      <c r="F24" s="20">
        <f t="shared" si="0"/>
        <v>120</v>
      </c>
    </row>
    <row r="25" spans="1:9" x14ac:dyDescent="0.25">
      <c r="A25" s="90" t="s">
        <v>10</v>
      </c>
      <c r="B25" s="96">
        <v>1</v>
      </c>
      <c r="C25" s="96">
        <v>1</v>
      </c>
      <c r="D25" s="99"/>
      <c r="E25" s="99"/>
      <c r="F25" s="95">
        <f t="shared" si="0"/>
        <v>120</v>
      </c>
    </row>
    <row r="26" spans="1:9" x14ac:dyDescent="0.25">
      <c r="A26" s="17" t="s">
        <v>20</v>
      </c>
      <c r="B26" s="68"/>
      <c r="C26" s="69"/>
      <c r="D26" s="70">
        <v>11</v>
      </c>
      <c r="E26" s="70">
        <v>11</v>
      </c>
      <c r="F26" s="20">
        <f t="shared" ref="F26:F28" si="1">(B26+C26+D26+E26)*60</f>
        <v>1320</v>
      </c>
    </row>
    <row r="27" spans="1:9" x14ac:dyDescent="0.25">
      <c r="A27" s="90" t="s">
        <v>12</v>
      </c>
      <c r="B27" s="96">
        <v>2</v>
      </c>
      <c r="C27" s="96">
        <v>2</v>
      </c>
      <c r="D27" s="96">
        <v>2</v>
      </c>
      <c r="E27" s="99"/>
      <c r="F27" s="95">
        <f t="shared" si="1"/>
        <v>360</v>
      </c>
    </row>
    <row r="28" spans="1:9" x14ac:dyDescent="0.25">
      <c r="A28" s="17" t="s">
        <v>13</v>
      </c>
      <c r="B28" s="70">
        <v>1</v>
      </c>
      <c r="C28" s="70"/>
      <c r="D28" s="69"/>
      <c r="E28" s="69"/>
      <c r="F28" s="20">
        <f t="shared" si="1"/>
        <v>60</v>
      </c>
    </row>
    <row r="29" spans="1:9" ht="15.75" thickBot="1" x14ac:dyDescent="0.3">
      <c r="A29" s="100" t="s">
        <v>14</v>
      </c>
      <c r="B29" s="101">
        <f>SUM(B6:B28)</f>
        <v>27</v>
      </c>
      <c r="C29" s="101">
        <f>SUM(C6:C28)</f>
        <v>27</v>
      </c>
      <c r="D29" s="101">
        <v>29</v>
      </c>
      <c r="E29" s="101">
        <v>26</v>
      </c>
      <c r="F29" s="102"/>
    </row>
    <row r="31" spans="1:9" x14ac:dyDescent="0.25">
      <c r="A31" t="s">
        <v>81</v>
      </c>
      <c r="B31"/>
      <c r="C31"/>
      <c r="D31"/>
      <c r="E31"/>
      <c r="F31"/>
      <c r="G31"/>
      <c r="H31"/>
      <c r="I31"/>
    </row>
    <row r="32" spans="1:9" x14ac:dyDescent="0.25">
      <c r="A32" t="s">
        <v>82</v>
      </c>
      <c r="B32"/>
      <c r="C32"/>
      <c r="D32"/>
      <c r="E32"/>
      <c r="F32"/>
      <c r="G32"/>
      <c r="H32"/>
      <c r="I32"/>
    </row>
    <row r="33" spans="1:9" x14ac:dyDescent="0.25">
      <c r="A33" t="s">
        <v>85</v>
      </c>
      <c r="B33"/>
      <c r="C33"/>
      <c r="D33"/>
      <c r="E33"/>
      <c r="F33"/>
      <c r="G33"/>
      <c r="H33"/>
      <c r="I33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23" sqref="N23"/>
    </sheetView>
  </sheetViews>
  <sheetFormatPr defaultColWidth="8.7109375" defaultRowHeight="15" x14ac:dyDescent="0.25"/>
  <cols>
    <col min="1" max="1" width="21.42578125" style="56" customWidth="1"/>
    <col min="2" max="5" width="6.7109375" style="56" customWidth="1"/>
    <col min="6" max="6" width="8.7109375" style="56" customWidth="1"/>
    <col min="7" max="16384" width="8.7109375" style="56"/>
  </cols>
  <sheetData>
    <row r="1" spans="1:6" x14ac:dyDescent="0.25">
      <c r="A1" s="25" t="s">
        <v>51</v>
      </c>
      <c r="B1" s="26"/>
      <c r="C1" s="26"/>
      <c r="D1" s="26"/>
      <c r="E1" s="26"/>
      <c r="F1" s="27"/>
    </row>
    <row r="2" spans="1:6" x14ac:dyDescent="0.25">
      <c r="A2" s="59"/>
      <c r="B2" s="121" t="s">
        <v>74</v>
      </c>
      <c r="C2" s="122"/>
      <c r="D2" s="122"/>
      <c r="E2" s="123"/>
      <c r="F2" s="10"/>
    </row>
    <row r="3" spans="1:6" x14ac:dyDescent="0.25">
      <c r="B3" s="127" t="s">
        <v>1</v>
      </c>
      <c r="C3" s="128"/>
      <c r="D3" s="128"/>
      <c r="E3" s="129"/>
      <c r="F3" s="12"/>
    </row>
    <row r="4" spans="1:6" x14ac:dyDescent="0.25">
      <c r="A4" s="9"/>
      <c r="B4" s="89"/>
      <c r="C4" s="89"/>
      <c r="D4" s="89"/>
      <c r="E4" s="89"/>
      <c r="F4" s="10" t="s">
        <v>2</v>
      </c>
    </row>
    <row r="5" spans="1:6" x14ac:dyDescent="0.25">
      <c r="A5" s="11" t="s">
        <v>0</v>
      </c>
      <c r="B5" s="24">
        <v>1</v>
      </c>
      <c r="C5" s="24">
        <v>2</v>
      </c>
      <c r="D5" s="24">
        <v>3</v>
      </c>
      <c r="E5" s="24">
        <v>4</v>
      </c>
      <c r="F5" s="12"/>
    </row>
    <row r="6" spans="1:6" x14ac:dyDescent="0.25">
      <c r="A6" s="9" t="s">
        <v>3</v>
      </c>
      <c r="B6" s="79">
        <v>3</v>
      </c>
      <c r="C6" s="79">
        <v>3</v>
      </c>
      <c r="D6" s="79">
        <v>3</v>
      </c>
      <c r="E6" s="79">
        <v>4</v>
      </c>
      <c r="F6" s="58">
        <f t="shared" ref="F6:F28" si="0">(B6+C6+D6+E6)*60</f>
        <v>780</v>
      </c>
    </row>
    <row r="7" spans="1:6" x14ac:dyDescent="0.25">
      <c r="A7" s="17" t="s">
        <v>4</v>
      </c>
      <c r="B7" s="18">
        <v>3</v>
      </c>
      <c r="C7" s="18">
        <v>2</v>
      </c>
      <c r="D7" s="18">
        <v>3</v>
      </c>
      <c r="E7" s="18">
        <v>4</v>
      </c>
      <c r="F7" s="58">
        <f t="shared" si="0"/>
        <v>720</v>
      </c>
    </row>
    <row r="8" spans="1:6" x14ac:dyDescent="0.25">
      <c r="A8" s="90" t="s">
        <v>21</v>
      </c>
      <c r="B8" s="91">
        <v>2</v>
      </c>
      <c r="C8" s="91">
        <v>2</v>
      </c>
      <c r="D8" s="91">
        <v>3</v>
      </c>
      <c r="E8" s="91">
        <v>3</v>
      </c>
      <c r="F8" s="58">
        <f t="shared" si="0"/>
        <v>600</v>
      </c>
    </row>
    <row r="9" spans="1:6" x14ac:dyDescent="0.25">
      <c r="A9" s="17" t="s">
        <v>17</v>
      </c>
      <c r="B9" s="18"/>
      <c r="C9" s="18">
        <v>2</v>
      </c>
      <c r="D9" s="18">
        <v>3</v>
      </c>
      <c r="E9" s="18">
        <v>3</v>
      </c>
      <c r="F9" s="58">
        <f t="shared" si="0"/>
        <v>480</v>
      </c>
    </row>
    <row r="10" spans="1:6" x14ac:dyDescent="0.25">
      <c r="A10" s="90" t="s">
        <v>5</v>
      </c>
      <c r="B10" s="91">
        <v>3</v>
      </c>
      <c r="C10" s="91">
        <v>3</v>
      </c>
      <c r="D10" s="91">
        <v>3</v>
      </c>
      <c r="E10" s="91">
        <v>4</v>
      </c>
      <c r="F10" s="58">
        <f t="shared" si="0"/>
        <v>780</v>
      </c>
    </row>
    <row r="11" spans="1:6" x14ac:dyDescent="0.25">
      <c r="A11" s="11" t="s">
        <v>6</v>
      </c>
      <c r="B11" s="5">
        <v>1</v>
      </c>
      <c r="C11" s="5">
        <v>1</v>
      </c>
      <c r="D11" s="18">
        <v>1</v>
      </c>
      <c r="E11" s="80"/>
      <c r="F11" s="58">
        <f t="shared" si="0"/>
        <v>180</v>
      </c>
    </row>
    <row r="12" spans="1:6" x14ac:dyDescent="0.25">
      <c r="A12" s="90" t="s">
        <v>62</v>
      </c>
      <c r="B12" s="110">
        <v>2</v>
      </c>
      <c r="C12" s="110">
        <v>2</v>
      </c>
      <c r="D12" s="91"/>
      <c r="E12" s="91"/>
      <c r="F12" s="58">
        <f t="shared" si="0"/>
        <v>240</v>
      </c>
    </row>
    <row r="13" spans="1:6" x14ac:dyDescent="0.25">
      <c r="A13" s="17" t="s">
        <v>63</v>
      </c>
      <c r="B13" s="82"/>
      <c r="C13" s="82"/>
      <c r="D13" s="18">
        <v>3</v>
      </c>
      <c r="E13" s="18">
        <v>4</v>
      </c>
      <c r="F13" s="58">
        <f t="shared" si="0"/>
        <v>420</v>
      </c>
    </row>
    <row r="14" spans="1:6" x14ac:dyDescent="0.25">
      <c r="A14" s="90" t="s">
        <v>22</v>
      </c>
      <c r="B14" s="110"/>
      <c r="C14" s="110"/>
      <c r="D14" s="91">
        <v>3</v>
      </c>
      <c r="E14" s="91">
        <v>3</v>
      </c>
      <c r="F14" s="58">
        <f t="shared" si="0"/>
        <v>360</v>
      </c>
    </row>
    <row r="15" spans="1:6" x14ac:dyDescent="0.25">
      <c r="A15" s="17" t="s">
        <v>60</v>
      </c>
      <c r="B15" s="82">
        <v>2</v>
      </c>
      <c r="C15" s="82">
        <v>2</v>
      </c>
      <c r="D15" s="18"/>
      <c r="E15" s="18"/>
      <c r="F15" s="58">
        <f t="shared" si="0"/>
        <v>240</v>
      </c>
    </row>
    <row r="16" spans="1:6" x14ac:dyDescent="0.25">
      <c r="A16" s="90" t="s">
        <v>68</v>
      </c>
      <c r="B16" s="110"/>
      <c r="C16" s="110"/>
      <c r="D16" s="91">
        <v>3</v>
      </c>
      <c r="E16" s="91">
        <v>4</v>
      </c>
      <c r="F16" s="58">
        <f t="shared" si="0"/>
        <v>420</v>
      </c>
    </row>
    <row r="17" spans="1:14" x14ac:dyDescent="0.25">
      <c r="A17" s="11" t="s">
        <v>7</v>
      </c>
      <c r="B17" s="5">
        <v>1</v>
      </c>
      <c r="C17" s="18">
        <v>2</v>
      </c>
      <c r="D17" s="18">
        <v>3</v>
      </c>
      <c r="E17" s="5">
        <v>4</v>
      </c>
      <c r="F17" s="58">
        <f t="shared" si="0"/>
        <v>600</v>
      </c>
    </row>
    <row r="18" spans="1:14" x14ac:dyDescent="0.25">
      <c r="A18" s="90" t="s">
        <v>29</v>
      </c>
      <c r="B18" s="91">
        <v>1</v>
      </c>
      <c r="C18" s="91">
        <v>1</v>
      </c>
      <c r="D18" s="91">
        <v>3</v>
      </c>
      <c r="E18" s="91">
        <v>3</v>
      </c>
      <c r="F18" s="58">
        <f t="shared" si="0"/>
        <v>480</v>
      </c>
    </row>
    <row r="19" spans="1:14" x14ac:dyDescent="0.25">
      <c r="A19" s="11" t="s">
        <v>30</v>
      </c>
      <c r="B19" s="5">
        <v>1</v>
      </c>
      <c r="C19" s="5">
        <v>1</v>
      </c>
      <c r="D19" s="18">
        <v>3</v>
      </c>
      <c r="E19" s="18">
        <v>3</v>
      </c>
      <c r="F19" s="58">
        <f t="shared" si="0"/>
        <v>480</v>
      </c>
    </row>
    <row r="20" spans="1:14" x14ac:dyDescent="0.25">
      <c r="A20" s="9" t="s">
        <v>23</v>
      </c>
      <c r="B20" s="83"/>
      <c r="C20" s="83"/>
      <c r="D20" s="79">
        <v>1</v>
      </c>
      <c r="E20" s="83">
        <v>1</v>
      </c>
      <c r="F20" s="58">
        <f t="shared" si="0"/>
        <v>120</v>
      </c>
    </row>
    <row r="21" spans="1:14" x14ac:dyDescent="0.25">
      <c r="A21" s="17" t="s">
        <v>15</v>
      </c>
      <c r="B21" s="82">
        <v>1</v>
      </c>
      <c r="C21" s="82">
        <v>1</v>
      </c>
      <c r="D21" s="18"/>
      <c r="E21" s="82"/>
      <c r="F21" s="58">
        <f t="shared" si="0"/>
        <v>120</v>
      </c>
    </row>
    <row r="22" spans="1:14" x14ac:dyDescent="0.25">
      <c r="A22" s="90" t="s">
        <v>69</v>
      </c>
      <c r="B22" s="15">
        <v>1</v>
      </c>
      <c r="C22" s="15">
        <v>1</v>
      </c>
      <c r="D22" s="15"/>
      <c r="E22" s="81"/>
      <c r="F22" s="58">
        <f t="shared" si="0"/>
        <v>120</v>
      </c>
    </row>
    <row r="23" spans="1:14" x14ac:dyDescent="0.25">
      <c r="A23" s="17" t="s">
        <v>46</v>
      </c>
      <c r="B23" s="18"/>
      <c r="C23" s="18"/>
      <c r="D23" s="18">
        <v>1</v>
      </c>
      <c r="E23" s="82"/>
      <c r="F23" s="20">
        <f t="shared" si="0"/>
        <v>60</v>
      </c>
      <c r="N23" s="56" t="s">
        <v>76</v>
      </c>
    </row>
    <row r="24" spans="1:14" x14ac:dyDescent="0.25">
      <c r="A24" s="14" t="s">
        <v>67</v>
      </c>
      <c r="B24" s="15">
        <v>2</v>
      </c>
      <c r="C24" s="15">
        <v>2</v>
      </c>
      <c r="D24" s="15">
        <v>2</v>
      </c>
      <c r="E24" s="15">
        <v>2</v>
      </c>
      <c r="F24" s="119">
        <f t="shared" si="0"/>
        <v>480</v>
      </c>
    </row>
    <row r="25" spans="1:14" x14ac:dyDescent="0.25">
      <c r="A25" s="17" t="s">
        <v>9</v>
      </c>
      <c r="B25" s="18">
        <v>1</v>
      </c>
      <c r="C25" s="18">
        <v>1</v>
      </c>
      <c r="D25" s="18">
        <v>1</v>
      </c>
      <c r="E25" s="18">
        <v>1</v>
      </c>
      <c r="F25" s="20">
        <f t="shared" si="0"/>
        <v>240</v>
      </c>
    </row>
    <row r="26" spans="1:14" x14ac:dyDescent="0.25">
      <c r="A26" s="14" t="s">
        <v>24</v>
      </c>
      <c r="B26" s="81"/>
      <c r="C26" s="81"/>
      <c r="D26" s="15">
        <v>3</v>
      </c>
      <c r="E26" s="15">
        <v>4</v>
      </c>
      <c r="F26" s="119">
        <f t="shared" si="0"/>
        <v>420</v>
      </c>
    </row>
    <row r="27" spans="1:14" x14ac:dyDescent="0.25">
      <c r="A27" s="17" t="s">
        <v>12</v>
      </c>
      <c r="B27" s="18">
        <v>2</v>
      </c>
      <c r="C27" s="18">
        <v>2</v>
      </c>
      <c r="D27" s="18">
        <v>2</v>
      </c>
      <c r="E27" s="18"/>
      <c r="F27" s="20">
        <f t="shared" si="0"/>
        <v>360</v>
      </c>
    </row>
    <row r="28" spans="1:14" x14ac:dyDescent="0.25">
      <c r="A28" s="17" t="s">
        <v>13</v>
      </c>
      <c r="B28" s="18">
        <v>1</v>
      </c>
      <c r="C28" s="18"/>
      <c r="D28" s="82"/>
      <c r="E28" s="82"/>
      <c r="F28" s="20">
        <f t="shared" si="0"/>
        <v>60</v>
      </c>
    </row>
    <row r="29" spans="1:14" ht="15.75" thickBot="1" x14ac:dyDescent="0.3">
      <c r="A29" s="28" t="s">
        <v>14</v>
      </c>
      <c r="B29" s="84">
        <f>SUM(B6:B28)</f>
        <v>27</v>
      </c>
      <c r="C29" s="84">
        <f>SUM(C6:C28)</f>
        <v>28</v>
      </c>
      <c r="D29" s="111">
        <v>29</v>
      </c>
      <c r="E29" s="84" t="s">
        <v>70</v>
      </c>
      <c r="F29" s="85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7" sqref="B7:B27"/>
    </sheetView>
  </sheetViews>
  <sheetFormatPr defaultColWidth="8.7109375" defaultRowHeight="15" x14ac:dyDescent="0.25"/>
  <cols>
    <col min="1" max="1" width="17.7109375" style="56" customWidth="1"/>
    <col min="2" max="2" width="6.7109375" style="56" customWidth="1"/>
    <col min="3" max="16384" width="8.7109375" style="56"/>
  </cols>
  <sheetData>
    <row r="1" spans="1:3" x14ac:dyDescent="0.25">
      <c r="A1" s="43" t="s">
        <v>52</v>
      </c>
      <c r="B1" s="44"/>
      <c r="C1" s="60"/>
    </row>
    <row r="2" spans="1:3" x14ac:dyDescent="0.25">
      <c r="A2" s="42"/>
      <c r="B2" s="29"/>
      <c r="C2" s="61"/>
    </row>
    <row r="3" spans="1:3" x14ac:dyDescent="0.25">
      <c r="A3" s="130" t="s">
        <v>75</v>
      </c>
      <c r="B3" s="131"/>
      <c r="C3" s="132"/>
    </row>
    <row r="4" spans="1:3" x14ac:dyDescent="0.25">
      <c r="A4" s="42"/>
      <c r="B4" s="29" t="s">
        <v>61</v>
      </c>
      <c r="C4" s="61"/>
    </row>
    <row r="5" spans="1:3" x14ac:dyDescent="0.25">
      <c r="C5" s="61" t="s">
        <v>2</v>
      </c>
    </row>
    <row r="6" spans="1:3" x14ac:dyDescent="0.25">
      <c r="A6" s="42" t="s">
        <v>0</v>
      </c>
      <c r="B6" s="29"/>
      <c r="C6" s="61"/>
    </row>
    <row r="7" spans="1:3" x14ac:dyDescent="0.25">
      <c r="A7" s="62" t="s">
        <v>3</v>
      </c>
      <c r="B7" s="30">
        <v>3</v>
      </c>
      <c r="C7" s="112">
        <f>(B7)*60</f>
        <v>180</v>
      </c>
    </row>
    <row r="8" spans="1:3" x14ac:dyDescent="0.25">
      <c r="A8" s="42" t="s">
        <v>4</v>
      </c>
      <c r="B8" s="32">
        <v>2</v>
      </c>
      <c r="C8" s="61">
        <f t="shared" ref="C8:C27" si="0">(B8)*60</f>
        <v>120</v>
      </c>
    </row>
    <row r="9" spans="1:3" x14ac:dyDescent="0.25">
      <c r="A9" s="62" t="s">
        <v>21</v>
      </c>
      <c r="B9" s="30">
        <v>2</v>
      </c>
      <c r="C9" s="112">
        <f t="shared" si="0"/>
        <v>120</v>
      </c>
    </row>
    <row r="10" spans="1:3" x14ac:dyDescent="0.25">
      <c r="A10" s="42" t="s">
        <v>17</v>
      </c>
      <c r="B10" s="32"/>
      <c r="C10" s="61">
        <f t="shared" si="0"/>
        <v>0</v>
      </c>
    </row>
    <row r="11" spans="1:3" x14ac:dyDescent="0.25">
      <c r="A11" s="62" t="s">
        <v>25</v>
      </c>
      <c r="B11" s="31">
        <v>2</v>
      </c>
      <c r="C11" s="112">
        <f t="shared" si="0"/>
        <v>120</v>
      </c>
    </row>
    <row r="12" spans="1:3" x14ac:dyDescent="0.25">
      <c r="A12" s="42" t="s">
        <v>26</v>
      </c>
      <c r="B12" s="32">
        <v>2</v>
      </c>
      <c r="C12" s="61">
        <f t="shared" si="0"/>
        <v>120</v>
      </c>
    </row>
    <row r="13" spans="1:3" x14ac:dyDescent="0.25">
      <c r="A13" s="62" t="s">
        <v>5</v>
      </c>
      <c r="B13" s="30">
        <v>3</v>
      </c>
      <c r="C13" s="112">
        <f t="shared" si="0"/>
        <v>180</v>
      </c>
    </row>
    <row r="14" spans="1:3" x14ac:dyDescent="0.25">
      <c r="A14" s="42" t="s">
        <v>6</v>
      </c>
      <c r="B14" s="32">
        <v>1</v>
      </c>
      <c r="C14" s="61">
        <f t="shared" si="0"/>
        <v>60</v>
      </c>
    </row>
    <row r="15" spans="1:3" x14ac:dyDescent="0.25">
      <c r="A15" s="62" t="s">
        <v>27</v>
      </c>
      <c r="B15" s="30">
        <v>1</v>
      </c>
      <c r="C15" s="112">
        <f t="shared" si="0"/>
        <v>60</v>
      </c>
    </row>
    <row r="16" spans="1:3" x14ac:dyDescent="0.25">
      <c r="A16" s="42" t="s">
        <v>28</v>
      </c>
      <c r="B16" s="32"/>
      <c r="C16" s="61">
        <f t="shared" si="0"/>
        <v>0</v>
      </c>
    </row>
    <row r="17" spans="1:3" x14ac:dyDescent="0.25">
      <c r="A17" s="62" t="s">
        <v>7</v>
      </c>
      <c r="B17" s="30"/>
      <c r="C17" s="112">
        <f t="shared" si="0"/>
        <v>0</v>
      </c>
    </row>
    <row r="18" spans="1:3" x14ac:dyDescent="0.25">
      <c r="A18" s="42" t="s">
        <v>29</v>
      </c>
      <c r="B18" s="32">
        <v>1.5</v>
      </c>
      <c r="C18" s="115">
        <f t="shared" si="0"/>
        <v>90</v>
      </c>
    </row>
    <row r="19" spans="1:3" x14ac:dyDescent="0.25">
      <c r="A19" s="62" t="s">
        <v>30</v>
      </c>
      <c r="B19" s="30">
        <v>1.5</v>
      </c>
      <c r="C19" s="112">
        <f t="shared" si="0"/>
        <v>90</v>
      </c>
    </row>
    <row r="20" spans="1:3" x14ac:dyDescent="0.25">
      <c r="A20" s="42" t="s">
        <v>23</v>
      </c>
      <c r="B20" s="32"/>
      <c r="C20" s="61">
        <f t="shared" si="0"/>
        <v>0</v>
      </c>
    </row>
    <row r="21" spans="1:3" x14ac:dyDescent="0.25">
      <c r="A21" s="62" t="s">
        <v>15</v>
      </c>
      <c r="B21" s="30">
        <v>1</v>
      </c>
      <c r="C21" s="112">
        <f t="shared" si="0"/>
        <v>60</v>
      </c>
    </row>
    <row r="22" spans="1:3" x14ac:dyDescent="0.25">
      <c r="A22" s="63" t="s">
        <v>64</v>
      </c>
      <c r="B22" s="32">
        <v>1</v>
      </c>
      <c r="C22" s="61">
        <f t="shared" si="0"/>
        <v>60</v>
      </c>
    </row>
    <row r="23" spans="1:3" x14ac:dyDescent="0.25">
      <c r="A23" s="62" t="s">
        <v>31</v>
      </c>
      <c r="B23" s="30"/>
      <c r="C23" s="112">
        <f t="shared" si="0"/>
        <v>0</v>
      </c>
    </row>
    <row r="24" spans="1:3" x14ac:dyDescent="0.25">
      <c r="A24" s="42" t="s">
        <v>32</v>
      </c>
      <c r="B24" s="32">
        <v>2</v>
      </c>
      <c r="C24" s="61">
        <f t="shared" si="0"/>
        <v>120</v>
      </c>
    </row>
    <row r="25" spans="1:3" x14ac:dyDescent="0.25">
      <c r="A25" s="62" t="s">
        <v>9</v>
      </c>
      <c r="B25" s="30">
        <v>1</v>
      </c>
      <c r="C25" s="112">
        <f t="shared" si="0"/>
        <v>60</v>
      </c>
    </row>
    <row r="26" spans="1:3" x14ac:dyDescent="0.25">
      <c r="A26" s="63" t="s">
        <v>13</v>
      </c>
      <c r="B26" s="32">
        <v>1</v>
      </c>
      <c r="C26" s="61">
        <f t="shared" si="0"/>
        <v>60</v>
      </c>
    </row>
    <row r="27" spans="1:3" x14ac:dyDescent="0.25">
      <c r="A27" s="113" t="s">
        <v>12</v>
      </c>
      <c r="B27" s="114">
        <v>2</v>
      </c>
      <c r="C27" s="112">
        <f t="shared" si="0"/>
        <v>120</v>
      </c>
    </row>
    <row r="28" spans="1:3" ht="15.75" thickBot="1" x14ac:dyDescent="0.3">
      <c r="A28" s="116"/>
      <c r="B28" s="117">
        <f>SUM(B7:B27)</f>
        <v>27</v>
      </c>
      <c r="C28" s="64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4" workbookViewId="0">
      <selection activeCell="M26" sqref="M26"/>
    </sheetView>
  </sheetViews>
  <sheetFormatPr defaultColWidth="8.7109375" defaultRowHeight="15" x14ac:dyDescent="0.25"/>
  <cols>
    <col min="1" max="1" width="19.140625" style="50" customWidth="1"/>
    <col min="2" max="8" width="6.7109375" style="50" customWidth="1"/>
    <col min="9" max="9" width="8.7109375" style="50" customWidth="1"/>
    <col min="10" max="16384" width="8.7109375" style="50"/>
  </cols>
  <sheetData>
    <row r="1" spans="1:9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9"/>
    </row>
    <row r="2" spans="1:9" x14ac:dyDescent="0.25">
      <c r="A2" s="36"/>
      <c r="B2" s="133" t="s">
        <v>74</v>
      </c>
      <c r="C2" s="133"/>
      <c r="D2" s="133"/>
      <c r="E2" s="133"/>
      <c r="F2" s="133"/>
      <c r="G2" s="133"/>
      <c r="H2" s="133"/>
      <c r="I2" s="35"/>
    </row>
    <row r="3" spans="1:9" x14ac:dyDescent="0.25">
      <c r="A3" s="48"/>
      <c r="B3" s="134" t="s">
        <v>54</v>
      </c>
      <c r="C3" s="134"/>
      <c r="D3" s="134"/>
      <c r="E3" s="134"/>
      <c r="F3" s="134"/>
      <c r="G3" s="134"/>
      <c r="H3" s="134"/>
      <c r="I3" s="34"/>
    </row>
    <row r="4" spans="1:9" x14ac:dyDescent="0.25">
      <c r="A4" s="36"/>
      <c r="B4" s="86"/>
      <c r="C4" s="86"/>
      <c r="D4" s="86"/>
      <c r="E4" s="86"/>
      <c r="F4" s="86"/>
      <c r="G4" s="86"/>
      <c r="H4" s="86"/>
      <c r="I4" s="34" t="s">
        <v>2</v>
      </c>
    </row>
    <row r="5" spans="1:9" x14ac:dyDescent="0.25">
      <c r="A5" s="48" t="s">
        <v>53</v>
      </c>
      <c r="B5" s="30">
        <v>1</v>
      </c>
      <c r="C5" s="30" t="s">
        <v>34</v>
      </c>
      <c r="D5" s="30" t="s">
        <v>35</v>
      </c>
      <c r="E5" s="30" t="s">
        <v>36</v>
      </c>
      <c r="F5" s="30" t="s">
        <v>37</v>
      </c>
      <c r="G5" s="30">
        <v>4</v>
      </c>
      <c r="H5" s="30">
        <v>5</v>
      </c>
      <c r="I5" s="87"/>
    </row>
    <row r="6" spans="1:9" x14ac:dyDescent="0.25">
      <c r="A6" s="36" t="s">
        <v>3</v>
      </c>
      <c r="B6" s="32">
        <v>3</v>
      </c>
      <c r="C6" s="32">
        <v>3</v>
      </c>
      <c r="D6" s="32">
        <v>3</v>
      </c>
      <c r="E6" s="32">
        <v>2</v>
      </c>
      <c r="F6" s="32">
        <v>2</v>
      </c>
      <c r="G6" s="32">
        <v>4</v>
      </c>
      <c r="H6" s="32">
        <v>3</v>
      </c>
      <c r="I6" s="35">
        <f>(B6+D6+F6+G6+H6)*60</f>
        <v>900</v>
      </c>
    </row>
    <row r="7" spans="1:9" x14ac:dyDescent="0.25">
      <c r="A7" s="48" t="s">
        <v>4</v>
      </c>
      <c r="B7" s="30">
        <v>2</v>
      </c>
      <c r="C7" s="30">
        <v>3</v>
      </c>
      <c r="D7" s="30">
        <v>3</v>
      </c>
      <c r="E7" s="30">
        <v>2</v>
      </c>
      <c r="F7" s="30">
        <v>2</v>
      </c>
      <c r="G7" s="30">
        <v>3</v>
      </c>
      <c r="H7" s="31">
        <v>3</v>
      </c>
      <c r="I7" s="34">
        <f>(B7+D7+F7+G7+H7)*60</f>
        <v>780</v>
      </c>
    </row>
    <row r="8" spans="1:9" x14ac:dyDescent="0.25">
      <c r="A8" s="36" t="s">
        <v>21</v>
      </c>
      <c r="B8" s="32">
        <v>2</v>
      </c>
      <c r="C8" s="32">
        <v>1</v>
      </c>
      <c r="D8" s="32">
        <v>1</v>
      </c>
      <c r="E8" s="32">
        <v>2</v>
      </c>
      <c r="F8" s="32">
        <v>1</v>
      </c>
      <c r="G8" s="32">
        <v>3</v>
      </c>
      <c r="H8" s="32">
        <v>3</v>
      </c>
      <c r="I8" s="35">
        <f>(B8+D8+F8+G8+H8)*60</f>
        <v>600</v>
      </c>
    </row>
    <row r="9" spans="1:9" x14ac:dyDescent="0.25">
      <c r="A9" s="48" t="s">
        <v>17</v>
      </c>
      <c r="B9" s="30"/>
      <c r="C9" s="30">
        <v>2</v>
      </c>
      <c r="D9" s="30">
        <v>2</v>
      </c>
      <c r="E9" s="30">
        <v>2</v>
      </c>
      <c r="F9" s="30">
        <v>2</v>
      </c>
      <c r="G9" s="30">
        <v>3</v>
      </c>
      <c r="H9" s="30">
        <v>3</v>
      </c>
      <c r="I9" s="34">
        <f>(B9+D9+F9+G9+H9)*60</f>
        <v>600</v>
      </c>
    </row>
    <row r="10" spans="1:9" x14ac:dyDescent="0.25">
      <c r="A10" s="36" t="s">
        <v>38</v>
      </c>
      <c r="B10" s="32"/>
      <c r="C10" s="32"/>
      <c r="D10" s="32"/>
      <c r="E10" s="32">
        <v>2</v>
      </c>
      <c r="F10" s="32"/>
      <c r="G10" s="32">
        <v>3</v>
      </c>
      <c r="H10" s="32">
        <v>3</v>
      </c>
      <c r="I10" s="35">
        <f>(B10+D10+E10+F10+G10+H10)*60</f>
        <v>480</v>
      </c>
    </row>
    <row r="11" spans="1:9" x14ac:dyDescent="0.25">
      <c r="A11" s="48" t="s">
        <v>25</v>
      </c>
      <c r="B11" s="31">
        <v>2</v>
      </c>
      <c r="C11" s="30"/>
      <c r="D11" s="30">
        <v>3</v>
      </c>
      <c r="E11" s="30"/>
      <c r="F11" s="30">
        <v>3</v>
      </c>
      <c r="G11" s="30">
        <v>2</v>
      </c>
      <c r="H11" s="30">
        <v>2</v>
      </c>
      <c r="I11" s="34">
        <f>(B11+D11+F11+G11+H11)*60</f>
        <v>720</v>
      </c>
    </row>
    <row r="12" spans="1:9" x14ac:dyDescent="0.25">
      <c r="A12" s="36" t="s">
        <v>26</v>
      </c>
      <c r="B12" s="32">
        <v>2</v>
      </c>
      <c r="C12" s="32">
        <v>2</v>
      </c>
      <c r="D12" s="32"/>
      <c r="E12" s="32">
        <v>2</v>
      </c>
      <c r="F12" s="32"/>
      <c r="G12" s="32"/>
      <c r="H12" s="32"/>
      <c r="I12" s="35">
        <f>(B12+D12+F12+G12+H12)*60</f>
        <v>120</v>
      </c>
    </row>
    <row r="13" spans="1:9" x14ac:dyDescent="0.25">
      <c r="A13" s="48" t="s">
        <v>5</v>
      </c>
      <c r="B13" s="30">
        <v>4</v>
      </c>
      <c r="C13" s="30">
        <v>3</v>
      </c>
      <c r="D13" s="30">
        <v>3</v>
      </c>
      <c r="E13" s="30">
        <v>3</v>
      </c>
      <c r="F13" s="30">
        <v>3</v>
      </c>
      <c r="G13" s="30"/>
      <c r="H13" s="30"/>
      <c r="I13" s="34">
        <f t="shared" ref="I13:I36" si="0">(B13+D13+F13+G13+H13)*60</f>
        <v>600</v>
      </c>
    </row>
    <row r="14" spans="1:9" x14ac:dyDescent="0.25">
      <c r="A14" s="36" t="s">
        <v>39</v>
      </c>
      <c r="B14" s="32"/>
      <c r="C14" s="32"/>
      <c r="D14" s="32"/>
      <c r="E14" s="32"/>
      <c r="F14" s="32"/>
      <c r="G14" s="32">
        <v>3</v>
      </c>
      <c r="H14" s="32">
        <v>2</v>
      </c>
      <c r="I14" s="35">
        <f t="shared" si="0"/>
        <v>300</v>
      </c>
    </row>
    <row r="15" spans="1:9" x14ac:dyDescent="0.25">
      <c r="A15" s="48" t="s">
        <v>40</v>
      </c>
      <c r="B15" s="30"/>
      <c r="C15" s="30"/>
      <c r="D15" s="30"/>
      <c r="E15" s="30"/>
      <c r="F15" s="30"/>
      <c r="G15" s="30">
        <v>2</v>
      </c>
      <c r="H15" s="30">
        <v>3</v>
      </c>
      <c r="I15" s="34">
        <f t="shared" si="0"/>
        <v>300</v>
      </c>
    </row>
    <row r="16" spans="1:9" x14ac:dyDescent="0.25">
      <c r="A16" s="36" t="s">
        <v>41</v>
      </c>
      <c r="B16" s="32"/>
      <c r="C16" s="32"/>
      <c r="D16" s="32"/>
      <c r="E16" s="32"/>
      <c r="F16" s="32"/>
      <c r="G16" s="32">
        <v>2</v>
      </c>
      <c r="H16" s="32">
        <v>2</v>
      </c>
      <c r="I16" s="35">
        <f t="shared" si="0"/>
        <v>240</v>
      </c>
    </row>
    <row r="17" spans="1:9" x14ac:dyDescent="0.25">
      <c r="A17" s="48" t="s">
        <v>6</v>
      </c>
      <c r="B17" s="30"/>
      <c r="C17" s="30"/>
      <c r="D17" s="30"/>
      <c r="E17" s="30"/>
      <c r="F17" s="30"/>
      <c r="G17" s="30"/>
      <c r="H17" s="30"/>
      <c r="I17" s="34"/>
    </row>
    <row r="18" spans="1:9" x14ac:dyDescent="0.25">
      <c r="A18" s="36" t="s">
        <v>42</v>
      </c>
      <c r="B18" s="32"/>
      <c r="C18" s="32">
        <v>2</v>
      </c>
      <c r="D18" s="32">
        <v>2</v>
      </c>
      <c r="E18" s="32"/>
      <c r="F18" s="32"/>
      <c r="G18" s="32"/>
      <c r="H18" s="32"/>
      <c r="I18" s="35">
        <f t="shared" si="0"/>
        <v>120</v>
      </c>
    </row>
    <row r="19" spans="1:9" x14ac:dyDescent="0.25">
      <c r="A19" s="48" t="s">
        <v>27</v>
      </c>
      <c r="B19" s="30">
        <v>1</v>
      </c>
      <c r="C19" s="30">
        <v>2</v>
      </c>
      <c r="D19" s="30">
        <v>2</v>
      </c>
      <c r="E19" s="30">
        <v>1</v>
      </c>
      <c r="F19" s="30">
        <v>1</v>
      </c>
      <c r="G19" s="30">
        <v>4</v>
      </c>
      <c r="H19" s="30">
        <v>3</v>
      </c>
      <c r="I19" s="34">
        <f t="shared" si="0"/>
        <v>660</v>
      </c>
    </row>
    <row r="20" spans="1:9" x14ac:dyDescent="0.25">
      <c r="A20" s="36" t="s">
        <v>28</v>
      </c>
      <c r="B20" s="32"/>
      <c r="C20" s="32"/>
      <c r="D20" s="32"/>
      <c r="E20" s="32">
        <v>1.5</v>
      </c>
      <c r="F20" s="32">
        <v>1.5</v>
      </c>
      <c r="G20" s="32">
        <v>3</v>
      </c>
      <c r="H20" s="32">
        <v>3</v>
      </c>
      <c r="I20" s="35">
        <f>(B20+D20+F20+G20+H20)*60</f>
        <v>450</v>
      </c>
    </row>
    <row r="21" spans="1:9" x14ac:dyDescent="0.25">
      <c r="A21" s="48" t="s">
        <v>43</v>
      </c>
      <c r="B21" s="30"/>
      <c r="C21" s="30"/>
      <c r="D21" s="30"/>
      <c r="E21" s="30">
        <v>1.5</v>
      </c>
      <c r="F21" s="30">
        <v>1.5</v>
      </c>
      <c r="G21" s="30">
        <v>3</v>
      </c>
      <c r="H21" s="30">
        <v>3</v>
      </c>
      <c r="I21" s="34">
        <f t="shared" si="0"/>
        <v>450</v>
      </c>
    </row>
    <row r="22" spans="1:9" x14ac:dyDescent="0.25">
      <c r="A22" s="36" t="s">
        <v>7</v>
      </c>
      <c r="B22" s="32"/>
      <c r="C22" s="32"/>
      <c r="D22" s="32"/>
      <c r="E22" s="32">
        <v>1.5</v>
      </c>
      <c r="F22" s="32">
        <v>1.5</v>
      </c>
      <c r="G22" s="32">
        <v>3</v>
      </c>
      <c r="H22" s="32">
        <v>3</v>
      </c>
      <c r="I22" s="35">
        <f t="shared" si="0"/>
        <v>450</v>
      </c>
    </row>
    <row r="23" spans="1:9" x14ac:dyDescent="0.25">
      <c r="A23" s="48" t="s">
        <v>44</v>
      </c>
      <c r="B23" s="30"/>
      <c r="C23" s="30"/>
      <c r="D23" s="30"/>
      <c r="E23" s="30"/>
      <c r="F23" s="30"/>
      <c r="G23" s="30"/>
      <c r="H23" s="30"/>
      <c r="I23" s="34">
        <f t="shared" si="0"/>
        <v>0</v>
      </c>
    </row>
    <row r="24" spans="1:9" x14ac:dyDescent="0.25">
      <c r="A24" s="48" t="s">
        <v>71</v>
      </c>
      <c r="B24" s="30"/>
      <c r="C24" s="30"/>
      <c r="D24" s="30"/>
      <c r="E24" s="30"/>
      <c r="F24" s="30"/>
      <c r="G24" s="30">
        <v>3</v>
      </c>
      <c r="H24" s="30">
        <v>3</v>
      </c>
      <c r="I24" s="34">
        <f t="shared" si="0"/>
        <v>360</v>
      </c>
    </row>
    <row r="25" spans="1:9" x14ac:dyDescent="0.25">
      <c r="A25" s="36" t="s">
        <v>29</v>
      </c>
      <c r="B25" s="32">
        <v>2</v>
      </c>
      <c r="C25" s="32">
        <v>1.5</v>
      </c>
      <c r="D25" s="32">
        <v>1.5</v>
      </c>
      <c r="E25" s="32">
        <v>1</v>
      </c>
      <c r="F25" s="32">
        <v>1</v>
      </c>
      <c r="G25" s="32">
        <v>3</v>
      </c>
      <c r="H25" s="32">
        <v>3</v>
      </c>
      <c r="I25" s="35">
        <f t="shared" si="0"/>
        <v>630</v>
      </c>
    </row>
    <row r="26" spans="1:9" x14ac:dyDescent="0.25">
      <c r="A26" s="48" t="s">
        <v>30</v>
      </c>
      <c r="B26" s="30">
        <v>1.5</v>
      </c>
      <c r="C26" s="30">
        <v>1</v>
      </c>
      <c r="D26" s="30">
        <v>1</v>
      </c>
      <c r="E26" s="30">
        <v>2</v>
      </c>
      <c r="F26" s="30">
        <v>2</v>
      </c>
      <c r="G26" s="30">
        <v>3</v>
      </c>
      <c r="H26" s="30">
        <v>3</v>
      </c>
      <c r="I26" s="34">
        <f t="shared" si="0"/>
        <v>630</v>
      </c>
    </row>
    <row r="27" spans="1:9" x14ac:dyDescent="0.25">
      <c r="A27" s="36" t="s">
        <v>23</v>
      </c>
      <c r="B27" s="32"/>
      <c r="C27" s="32"/>
      <c r="D27" s="32"/>
      <c r="E27" s="32"/>
      <c r="F27" s="32"/>
      <c r="G27" s="32">
        <v>1</v>
      </c>
      <c r="H27" s="32">
        <v>1</v>
      </c>
      <c r="I27" s="35">
        <f t="shared" si="0"/>
        <v>120</v>
      </c>
    </row>
    <row r="28" spans="1:9" x14ac:dyDescent="0.25">
      <c r="A28" s="48" t="s">
        <v>15</v>
      </c>
      <c r="B28" s="30">
        <v>1</v>
      </c>
      <c r="C28" s="30">
        <v>1</v>
      </c>
      <c r="D28" s="30">
        <v>1</v>
      </c>
      <c r="E28" s="30"/>
      <c r="F28" s="30"/>
      <c r="G28" s="30"/>
      <c r="H28" s="30"/>
      <c r="I28" s="34">
        <f t="shared" si="0"/>
        <v>120</v>
      </c>
    </row>
    <row r="29" spans="1:9" x14ac:dyDescent="0.25">
      <c r="A29" s="36" t="s">
        <v>45</v>
      </c>
      <c r="B29" s="32">
        <v>1</v>
      </c>
      <c r="C29" s="32">
        <v>1</v>
      </c>
      <c r="D29" s="32"/>
      <c r="E29" s="32">
        <v>1</v>
      </c>
      <c r="F29" s="32">
        <v>1</v>
      </c>
      <c r="G29" s="32">
        <v>3</v>
      </c>
      <c r="H29" s="32">
        <v>3</v>
      </c>
      <c r="I29" s="35">
        <f t="shared" si="0"/>
        <v>480</v>
      </c>
    </row>
    <row r="30" spans="1:9" x14ac:dyDescent="0.25">
      <c r="A30" s="48" t="s">
        <v>46</v>
      </c>
      <c r="B30" s="30"/>
      <c r="C30" s="30"/>
      <c r="D30" s="30"/>
      <c r="E30" s="30"/>
      <c r="F30" s="30"/>
      <c r="G30" s="30">
        <v>1</v>
      </c>
      <c r="H30" s="30">
        <v>1</v>
      </c>
      <c r="I30" s="34">
        <f t="shared" si="0"/>
        <v>120</v>
      </c>
    </row>
    <row r="31" spans="1:9" x14ac:dyDescent="0.25">
      <c r="A31" s="36" t="s">
        <v>31</v>
      </c>
      <c r="B31" s="32"/>
      <c r="C31" s="32"/>
      <c r="D31" s="32"/>
      <c r="E31" s="32"/>
      <c r="F31" s="32"/>
      <c r="G31" s="32"/>
      <c r="H31" s="32"/>
      <c r="I31" s="35">
        <f t="shared" si="0"/>
        <v>0</v>
      </c>
    </row>
    <row r="32" spans="1:9" x14ac:dyDescent="0.25">
      <c r="A32" s="36" t="s">
        <v>32</v>
      </c>
      <c r="B32" s="32">
        <v>2</v>
      </c>
      <c r="C32" s="32">
        <v>2</v>
      </c>
      <c r="D32" s="32">
        <v>2</v>
      </c>
      <c r="E32" s="32">
        <v>2</v>
      </c>
      <c r="F32" s="32">
        <v>2</v>
      </c>
      <c r="G32" s="32">
        <v>1</v>
      </c>
      <c r="H32" s="32">
        <v>2</v>
      </c>
      <c r="I32" s="35">
        <f t="shared" si="0"/>
        <v>540</v>
      </c>
    </row>
    <row r="33" spans="1:9" x14ac:dyDescent="0.25">
      <c r="A33" s="48" t="s">
        <v>47</v>
      </c>
      <c r="B33" s="30"/>
      <c r="C33" s="30"/>
      <c r="D33" s="30"/>
      <c r="E33" s="30"/>
      <c r="F33" s="30"/>
      <c r="G33" s="30">
        <v>3</v>
      </c>
      <c r="H33" s="30">
        <v>2</v>
      </c>
      <c r="I33" s="34">
        <f t="shared" si="0"/>
        <v>300</v>
      </c>
    </row>
    <row r="34" spans="1:9" x14ac:dyDescent="0.25">
      <c r="A34" s="36" t="s">
        <v>9</v>
      </c>
      <c r="B34" s="32">
        <v>1</v>
      </c>
      <c r="C34" s="32">
        <v>1</v>
      </c>
      <c r="D34" s="32">
        <v>1</v>
      </c>
      <c r="E34" s="32">
        <v>1</v>
      </c>
      <c r="F34" s="32">
        <v>1</v>
      </c>
      <c r="G34" s="32"/>
      <c r="H34" s="32"/>
      <c r="I34" s="35">
        <f t="shared" si="0"/>
        <v>180</v>
      </c>
    </row>
    <row r="35" spans="1:9" x14ac:dyDescent="0.25">
      <c r="A35" s="36" t="s">
        <v>13</v>
      </c>
      <c r="B35" s="33">
        <v>0.5</v>
      </c>
      <c r="C35" s="32"/>
      <c r="D35" s="32"/>
      <c r="E35" s="32"/>
      <c r="F35" s="32"/>
      <c r="G35" s="32"/>
      <c r="H35" s="32"/>
      <c r="I35" s="35">
        <f t="shared" si="0"/>
        <v>30</v>
      </c>
    </row>
    <row r="36" spans="1:9" x14ac:dyDescent="0.25">
      <c r="A36" s="48" t="s">
        <v>12</v>
      </c>
      <c r="B36" s="30">
        <v>2</v>
      </c>
      <c r="C36" s="30">
        <v>2</v>
      </c>
      <c r="D36" s="30">
        <v>2</v>
      </c>
      <c r="E36" s="30">
        <v>2</v>
      </c>
      <c r="F36" s="30">
        <v>2</v>
      </c>
      <c r="G36" s="30">
        <v>2</v>
      </c>
      <c r="H36" s="30">
        <v>0</v>
      </c>
      <c r="I36" s="34">
        <f t="shared" si="0"/>
        <v>480</v>
      </c>
    </row>
    <row r="37" spans="1:9" x14ac:dyDescent="0.25">
      <c r="A37" s="36" t="s">
        <v>14</v>
      </c>
      <c r="B37" s="32">
        <v>27</v>
      </c>
      <c r="C37" s="32">
        <f t="shared" ref="C37:F37" si="1">SUM(C6:C36)</f>
        <v>27.5</v>
      </c>
      <c r="D37" s="32">
        <f t="shared" si="1"/>
        <v>27.5</v>
      </c>
      <c r="E37" s="120">
        <v>27.5</v>
      </c>
      <c r="F37" s="32">
        <f t="shared" si="1"/>
        <v>27.5</v>
      </c>
      <c r="G37" s="32"/>
      <c r="H37" s="32"/>
      <c r="I37" s="35"/>
    </row>
    <row r="38" spans="1:9" ht="15.75" thickBot="1" x14ac:dyDescent="0.3">
      <c r="A38" s="51" t="s">
        <v>48</v>
      </c>
      <c r="B38" s="45"/>
      <c r="C38" s="45"/>
      <c r="D38" s="45"/>
      <c r="E38" s="45"/>
      <c r="F38" s="45"/>
      <c r="G38" s="45"/>
      <c r="H38" s="45"/>
      <c r="I38" s="52"/>
    </row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T10" sqref="S10:T11"/>
    </sheetView>
  </sheetViews>
  <sheetFormatPr defaultColWidth="8.7109375" defaultRowHeight="15" x14ac:dyDescent="0.25"/>
  <cols>
    <col min="1" max="1" width="15.5703125" style="50" customWidth="1"/>
    <col min="2" max="9" width="6.7109375" style="50" customWidth="1"/>
    <col min="10" max="10" width="8.7109375" style="50" customWidth="1"/>
    <col min="11" max="16384" width="8.7109375" style="50"/>
  </cols>
  <sheetData>
    <row r="1" spans="1:10" x14ac:dyDescent="0.25">
      <c r="A1" s="46" t="s">
        <v>55</v>
      </c>
      <c r="B1" s="65"/>
      <c r="C1" s="65"/>
      <c r="D1" s="65"/>
      <c r="E1" s="65"/>
      <c r="F1" s="65"/>
      <c r="G1" s="65"/>
      <c r="H1" s="65"/>
      <c r="I1" s="65"/>
      <c r="J1" s="49"/>
    </row>
    <row r="2" spans="1:10" x14ac:dyDescent="0.25">
      <c r="A2" s="36"/>
      <c r="B2" s="135" t="s">
        <v>74</v>
      </c>
      <c r="C2" s="136"/>
      <c r="D2" s="136"/>
      <c r="E2" s="136"/>
      <c r="F2" s="136"/>
      <c r="G2" s="136"/>
      <c r="H2" s="136"/>
      <c r="I2" s="137"/>
      <c r="J2" s="35"/>
    </row>
    <row r="3" spans="1:10" x14ac:dyDescent="0.25">
      <c r="A3" s="48"/>
      <c r="B3" s="138" t="s">
        <v>1</v>
      </c>
      <c r="C3" s="139"/>
      <c r="D3" s="139"/>
      <c r="E3" s="139"/>
      <c r="F3" s="139"/>
      <c r="G3" s="139"/>
      <c r="H3" s="139"/>
      <c r="I3" s="140"/>
      <c r="J3" s="34"/>
    </row>
    <row r="4" spans="1:10" x14ac:dyDescent="0.25">
      <c r="A4" s="36"/>
      <c r="B4" s="53"/>
      <c r="C4" s="54"/>
      <c r="D4" s="54"/>
      <c r="E4" s="54"/>
      <c r="F4" s="54"/>
      <c r="G4" s="54"/>
      <c r="H4" s="54"/>
      <c r="I4" s="55"/>
      <c r="J4" s="35" t="s">
        <v>2</v>
      </c>
    </row>
    <row r="5" spans="1:10" x14ac:dyDescent="0.25">
      <c r="A5" s="48" t="s">
        <v>53</v>
      </c>
      <c r="B5" s="30">
        <v>1</v>
      </c>
      <c r="C5" s="30" t="s">
        <v>34</v>
      </c>
      <c r="D5" s="30" t="s">
        <v>35</v>
      </c>
      <c r="E5" s="30" t="s">
        <v>56</v>
      </c>
      <c r="F5" s="30" t="s">
        <v>37</v>
      </c>
      <c r="G5" s="30">
        <v>4</v>
      </c>
      <c r="H5" s="30">
        <v>5</v>
      </c>
      <c r="I5" s="30">
        <v>6</v>
      </c>
      <c r="J5" s="34"/>
    </row>
    <row r="6" spans="1:10" x14ac:dyDescent="0.25">
      <c r="A6" s="36" t="s">
        <v>3</v>
      </c>
      <c r="B6" s="32">
        <v>3</v>
      </c>
      <c r="C6" s="32">
        <v>3</v>
      </c>
      <c r="D6" s="32">
        <v>3</v>
      </c>
      <c r="E6" s="32">
        <v>2</v>
      </c>
      <c r="F6" s="32">
        <v>2</v>
      </c>
      <c r="G6" s="32">
        <v>3</v>
      </c>
      <c r="H6" s="32">
        <v>3</v>
      </c>
      <c r="I6" s="32">
        <v>3</v>
      </c>
      <c r="J6" s="34">
        <f>(B6+D6+F6+G6+H6+I6)*60</f>
        <v>1020</v>
      </c>
    </row>
    <row r="7" spans="1:10" x14ac:dyDescent="0.25">
      <c r="A7" s="48" t="s">
        <v>4</v>
      </c>
      <c r="B7" s="30">
        <v>2</v>
      </c>
      <c r="C7" s="30">
        <v>3</v>
      </c>
      <c r="D7" s="30">
        <v>3</v>
      </c>
      <c r="E7" s="30">
        <v>2</v>
      </c>
      <c r="F7" s="30">
        <v>2</v>
      </c>
      <c r="G7" s="30">
        <v>3</v>
      </c>
      <c r="H7" s="31">
        <v>3</v>
      </c>
      <c r="I7" s="30">
        <v>2</v>
      </c>
      <c r="J7" s="34">
        <f t="shared" ref="J7:J36" si="0">(B7+D7+F7+G7+H7+I7)*60</f>
        <v>900</v>
      </c>
    </row>
    <row r="8" spans="1:10" x14ac:dyDescent="0.25">
      <c r="A8" s="36" t="s">
        <v>21</v>
      </c>
      <c r="B8" s="32">
        <v>2</v>
      </c>
      <c r="C8" s="32">
        <v>1</v>
      </c>
      <c r="D8" s="32">
        <v>1</v>
      </c>
      <c r="E8" s="32">
        <v>2</v>
      </c>
      <c r="F8" s="32">
        <v>1</v>
      </c>
      <c r="G8" s="32">
        <v>3</v>
      </c>
      <c r="H8" s="32">
        <v>3</v>
      </c>
      <c r="I8" s="32">
        <v>2</v>
      </c>
      <c r="J8" s="34">
        <f t="shared" si="0"/>
        <v>720</v>
      </c>
    </row>
    <row r="9" spans="1:10" x14ac:dyDescent="0.25">
      <c r="A9" s="48" t="s">
        <v>17</v>
      </c>
      <c r="B9" s="30"/>
      <c r="C9" s="30">
        <v>2</v>
      </c>
      <c r="D9" s="30">
        <v>2</v>
      </c>
      <c r="E9" s="30">
        <v>2</v>
      </c>
      <c r="F9" s="30">
        <v>2</v>
      </c>
      <c r="G9" s="30">
        <v>3</v>
      </c>
      <c r="H9" s="30">
        <v>3</v>
      </c>
      <c r="I9" s="30">
        <v>2</v>
      </c>
      <c r="J9" s="34">
        <f t="shared" si="0"/>
        <v>720</v>
      </c>
    </row>
    <row r="10" spans="1:10" x14ac:dyDescent="0.25">
      <c r="A10" s="36" t="s">
        <v>38</v>
      </c>
      <c r="B10" s="32"/>
      <c r="C10" s="32"/>
      <c r="D10" s="32"/>
      <c r="E10" s="32">
        <v>2</v>
      </c>
      <c r="F10" s="32"/>
      <c r="G10" s="32">
        <v>3</v>
      </c>
      <c r="H10" s="32">
        <v>3</v>
      </c>
      <c r="I10" s="32">
        <v>2</v>
      </c>
      <c r="J10" s="34">
        <f>(B10+D10+E10+F10+G10+H10+I10)*60</f>
        <v>600</v>
      </c>
    </row>
    <row r="11" spans="1:10" x14ac:dyDescent="0.25">
      <c r="A11" s="48" t="s">
        <v>25</v>
      </c>
      <c r="B11" s="31">
        <v>2</v>
      </c>
      <c r="C11" s="30"/>
      <c r="D11" s="30">
        <v>3</v>
      </c>
      <c r="E11" s="30"/>
      <c r="F11" s="30">
        <v>3</v>
      </c>
      <c r="G11" s="30">
        <v>2</v>
      </c>
      <c r="H11" s="30">
        <v>2</v>
      </c>
      <c r="I11" s="30">
        <v>2</v>
      </c>
      <c r="J11" s="34">
        <f t="shared" si="0"/>
        <v>840</v>
      </c>
    </row>
    <row r="12" spans="1:10" x14ac:dyDescent="0.25">
      <c r="A12" s="36" t="s">
        <v>26</v>
      </c>
      <c r="B12" s="32">
        <v>2</v>
      </c>
      <c r="C12" s="32">
        <v>2</v>
      </c>
      <c r="D12" s="32"/>
      <c r="E12" s="32">
        <v>2</v>
      </c>
      <c r="F12" s="32"/>
      <c r="G12" s="32"/>
      <c r="H12" s="32"/>
      <c r="I12" s="32"/>
      <c r="J12" s="34">
        <f t="shared" si="0"/>
        <v>120</v>
      </c>
    </row>
    <row r="13" spans="1:10" x14ac:dyDescent="0.25">
      <c r="A13" s="48" t="s">
        <v>5</v>
      </c>
      <c r="B13" s="30">
        <v>4</v>
      </c>
      <c r="C13" s="30">
        <v>3</v>
      </c>
      <c r="D13" s="30">
        <v>3</v>
      </c>
      <c r="E13" s="30">
        <v>3</v>
      </c>
      <c r="F13" s="30">
        <v>3</v>
      </c>
      <c r="G13" s="30"/>
      <c r="H13" s="30"/>
      <c r="I13" s="30"/>
      <c r="J13" s="34">
        <f t="shared" si="0"/>
        <v>600</v>
      </c>
    </row>
    <row r="14" spans="1:10" x14ac:dyDescent="0.25">
      <c r="A14" s="36" t="s">
        <v>39</v>
      </c>
      <c r="B14" s="32"/>
      <c r="C14" s="32"/>
      <c r="D14" s="32"/>
      <c r="E14" s="32"/>
      <c r="F14" s="32"/>
      <c r="G14" s="32">
        <v>3</v>
      </c>
      <c r="H14" s="32">
        <v>3</v>
      </c>
      <c r="I14" s="32">
        <v>2</v>
      </c>
      <c r="J14" s="34">
        <f t="shared" si="0"/>
        <v>480</v>
      </c>
    </row>
    <row r="15" spans="1:10" x14ac:dyDescent="0.25">
      <c r="A15" s="48" t="s">
        <v>40</v>
      </c>
      <c r="B15" s="30"/>
      <c r="C15" s="30"/>
      <c r="D15" s="30"/>
      <c r="E15" s="30"/>
      <c r="F15" s="30"/>
      <c r="G15" s="30">
        <v>3</v>
      </c>
      <c r="H15" s="30">
        <v>3</v>
      </c>
      <c r="I15" s="30">
        <v>3</v>
      </c>
      <c r="J15" s="34">
        <f t="shared" si="0"/>
        <v>540</v>
      </c>
    </row>
    <row r="16" spans="1:10" x14ac:dyDescent="0.25">
      <c r="A16" s="36" t="s">
        <v>57</v>
      </c>
      <c r="B16" s="32"/>
      <c r="C16" s="32"/>
      <c r="D16" s="32"/>
      <c r="E16" s="32"/>
      <c r="F16" s="32"/>
      <c r="G16" s="32">
        <v>3</v>
      </c>
      <c r="H16" s="32">
        <v>3</v>
      </c>
      <c r="I16" s="32">
        <v>2</v>
      </c>
      <c r="J16" s="34">
        <f t="shared" si="0"/>
        <v>480</v>
      </c>
    </row>
    <row r="17" spans="1:10" x14ac:dyDescent="0.25">
      <c r="A17" s="48" t="s">
        <v>41</v>
      </c>
      <c r="B17" s="30"/>
      <c r="C17" s="30"/>
      <c r="D17" s="30"/>
      <c r="E17" s="30"/>
      <c r="F17" s="30"/>
      <c r="G17" s="30">
        <v>2</v>
      </c>
      <c r="H17" s="30">
        <v>2</v>
      </c>
      <c r="I17" s="30">
        <v>2</v>
      </c>
      <c r="J17" s="34">
        <f t="shared" si="0"/>
        <v>360</v>
      </c>
    </row>
    <row r="18" spans="1:10" x14ac:dyDescent="0.25">
      <c r="A18" s="36" t="s">
        <v>6</v>
      </c>
      <c r="B18" s="32"/>
      <c r="C18" s="32"/>
      <c r="D18" s="32"/>
      <c r="E18" s="32"/>
      <c r="F18" s="32"/>
      <c r="G18" s="32"/>
      <c r="H18" s="32"/>
      <c r="I18" s="32"/>
      <c r="J18" s="34">
        <f t="shared" si="0"/>
        <v>0</v>
      </c>
    </row>
    <row r="19" spans="1:10" x14ac:dyDescent="0.25">
      <c r="A19" s="48" t="s">
        <v>58</v>
      </c>
      <c r="B19" s="30"/>
      <c r="C19" s="30">
        <v>2</v>
      </c>
      <c r="D19" s="30">
        <v>2</v>
      </c>
      <c r="E19" s="30"/>
      <c r="F19" s="30"/>
      <c r="G19" s="30"/>
      <c r="H19" s="30"/>
      <c r="I19" s="30"/>
      <c r="J19" s="34">
        <f t="shared" si="0"/>
        <v>120</v>
      </c>
    </row>
    <row r="20" spans="1:10" x14ac:dyDescent="0.25">
      <c r="A20" s="36" t="s">
        <v>27</v>
      </c>
      <c r="B20" s="32">
        <v>1</v>
      </c>
      <c r="C20" s="32">
        <v>2</v>
      </c>
      <c r="D20" s="32">
        <v>2</v>
      </c>
      <c r="E20" s="32">
        <v>1</v>
      </c>
      <c r="F20" s="32">
        <v>1</v>
      </c>
      <c r="G20" s="32">
        <v>2</v>
      </c>
      <c r="H20" s="32">
        <v>3</v>
      </c>
      <c r="I20" s="32">
        <v>2</v>
      </c>
      <c r="J20" s="34">
        <f t="shared" si="0"/>
        <v>660</v>
      </c>
    </row>
    <row r="21" spans="1:10" x14ac:dyDescent="0.25">
      <c r="A21" s="48" t="s">
        <v>28</v>
      </c>
      <c r="B21" s="30"/>
      <c r="C21" s="30"/>
      <c r="D21" s="30"/>
      <c r="E21" s="30">
        <v>1.5</v>
      </c>
      <c r="F21" s="30">
        <v>1.5</v>
      </c>
      <c r="G21" s="30">
        <v>3</v>
      </c>
      <c r="H21" s="30">
        <v>3</v>
      </c>
      <c r="I21" s="30">
        <v>2</v>
      </c>
      <c r="J21" s="34">
        <f t="shared" si="0"/>
        <v>570</v>
      </c>
    </row>
    <row r="22" spans="1:10" x14ac:dyDescent="0.25">
      <c r="A22" s="36" t="s">
        <v>43</v>
      </c>
      <c r="B22" s="32"/>
      <c r="C22" s="32"/>
      <c r="D22" s="32"/>
      <c r="E22" s="32">
        <v>1.5</v>
      </c>
      <c r="F22" s="32">
        <v>1.5</v>
      </c>
      <c r="G22" s="32">
        <v>3</v>
      </c>
      <c r="H22" s="32">
        <v>3</v>
      </c>
      <c r="I22" s="32">
        <v>2</v>
      </c>
      <c r="J22" s="34">
        <f t="shared" si="0"/>
        <v>570</v>
      </c>
    </row>
    <row r="23" spans="1:10" x14ac:dyDescent="0.25">
      <c r="A23" s="36" t="s">
        <v>7</v>
      </c>
      <c r="B23" s="32"/>
      <c r="C23" s="32"/>
      <c r="D23" s="32"/>
      <c r="E23" s="32">
        <v>1.5</v>
      </c>
      <c r="F23" s="32">
        <v>1.5</v>
      </c>
      <c r="G23" s="32">
        <v>2</v>
      </c>
      <c r="H23" s="32">
        <v>3</v>
      </c>
      <c r="I23" s="32">
        <v>2</v>
      </c>
      <c r="J23" s="35">
        <f t="shared" si="0"/>
        <v>510</v>
      </c>
    </row>
    <row r="24" spans="1:10" x14ac:dyDescent="0.25">
      <c r="A24" s="36" t="s">
        <v>71</v>
      </c>
      <c r="B24" s="32"/>
      <c r="C24" s="32"/>
      <c r="D24" s="32"/>
      <c r="E24" s="32"/>
      <c r="F24" s="32"/>
      <c r="G24" s="32">
        <v>2</v>
      </c>
      <c r="H24" s="32">
        <v>2</v>
      </c>
      <c r="I24" s="32">
        <v>3</v>
      </c>
      <c r="J24" s="35">
        <f t="shared" si="0"/>
        <v>420</v>
      </c>
    </row>
    <row r="25" spans="1:10" x14ac:dyDescent="0.25">
      <c r="A25" s="36" t="s">
        <v>29</v>
      </c>
      <c r="B25" s="32">
        <v>2</v>
      </c>
      <c r="C25" s="32">
        <v>1.5</v>
      </c>
      <c r="D25" s="32">
        <v>1.5</v>
      </c>
      <c r="E25" s="32">
        <v>1</v>
      </c>
      <c r="F25" s="32">
        <v>1</v>
      </c>
      <c r="G25" s="32">
        <v>2</v>
      </c>
      <c r="H25" s="32">
        <v>3</v>
      </c>
      <c r="I25" s="32">
        <v>3</v>
      </c>
      <c r="J25" s="35">
        <f t="shared" si="0"/>
        <v>750</v>
      </c>
    </row>
    <row r="26" spans="1:10" x14ac:dyDescent="0.25">
      <c r="A26" s="36" t="s">
        <v>30</v>
      </c>
      <c r="B26" s="33">
        <v>1.5</v>
      </c>
      <c r="C26" s="32">
        <v>1</v>
      </c>
      <c r="D26" s="32">
        <v>1</v>
      </c>
      <c r="E26" s="32">
        <v>2</v>
      </c>
      <c r="F26" s="32">
        <v>2</v>
      </c>
      <c r="G26" s="32">
        <v>2</v>
      </c>
      <c r="H26" s="32">
        <v>3</v>
      </c>
      <c r="I26" s="32">
        <v>3</v>
      </c>
      <c r="J26" s="35">
        <f t="shared" si="0"/>
        <v>750</v>
      </c>
    </row>
    <row r="27" spans="1:10" x14ac:dyDescent="0.25">
      <c r="A27" s="36" t="s">
        <v>23</v>
      </c>
      <c r="B27" s="32"/>
      <c r="C27" s="32"/>
      <c r="D27" s="32"/>
      <c r="E27" s="32"/>
      <c r="F27" s="32"/>
      <c r="G27" s="32"/>
      <c r="H27" s="32"/>
      <c r="I27" s="32">
        <v>2</v>
      </c>
      <c r="J27" s="35">
        <f t="shared" si="0"/>
        <v>120</v>
      </c>
    </row>
    <row r="28" spans="1:10" x14ac:dyDescent="0.25">
      <c r="A28" s="36" t="s">
        <v>46</v>
      </c>
      <c r="B28" s="32"/>
      <c r="C28" s="32"/>
      <c r="D28" s="32"/>
      <c r="E28" s="32"/>
      <c r="F28" s="32"/>
      <c r="G28" s="32">
        <v>1</v>
      </c>
      <c r="H28" s="32">
        <v>1</v>
      </c>
      <c r="I28" s="32"/>
      <c r="J28" s="34">
        <f t="shared" si="0"/>
        <v>120</v>
      </c>
    </row>
    <row r="29" spans="1:10" x14ac:dyDescent="0.25">
      <c r="A29" s="48" t="s">
        <v>15</v>
      </c>
      <c r="B29" s="30">
        <v>1</v>
      </c>
      <c r="C29" s="30">
        <v>1</v>
      </c>
      <c r="D29" s="30">
        <v>1</v>
      </c>
      <c r="E29" s="30"/>
      <c r="F29" s="30"/>
      <c r="G29" s="30"/>
      <c r="H29" s="30"/>
      <c r="I29" s="30"/>
      <c r="J29" s="34">
        <f t="shared" si="0"/>
        <v>120</v>
      </c>
    </row>
    <row r="30" spans="1:10" x14ac:dyDescent="0.25">
      <c r="A30" s="36" t="s">
        <v>45</v>
      </c>
      <c r="B30" s="32">
        <v>1</v>
      </c>
      <c r="C30" s="32">
        <v>1</v>
      </c>
      <c r="D30" s="32"/>
      <c r="E30" s="32">
        <v>1</v>
      </c>
      <c r="F30" s="32">
        <v>1</v>
      </c>
      <c r="G30" s="32">
        <v>2</v>
      </c>
      <c r="H30" s="32">
        <v>3</v>
      </c>
      <c r="I30" s="32">
        <v>3</v>
      </c>
      <c r="J30" s="34">
        <f t="shared" si="0"/>
        <v>600</v>
      </c>
    </row>
    <row r="31" spans="1:10" x14ac:dyDescent="0.25">
      <c r="A31" s="36" t="s">
        <v>31</v>
      </c>
      <c r="B31" s="32"/>
      <c r="C31" s="32"/>
      <c r="D31" s="32"/>
      <c r="E31" s="32"/>
      <c r="F31" s="32"/>
      <c r="G31" s="32"/>
      <c r="H31" s="32"/>
      <c r="I31" s="32"/>
      <c r="J31" s="34">
        <f t="shared" si="0"/>
        <v>0</v>
      </c>
    </row>
    <row r="32" spans="1:10" x14ac:dyDescent="0.25">
      <c r="A32" s="48" t="s">
        <v>32</v>
      </c>
      <c r="B32" s="30">
        <v>2</v>
      </c>
      <c r="C32" s="30">
        <v>2</v>
      </c>
      <c r="D32" s="30">
        <v>2</v>
      </c>
      <c r="E32" s="30">
        <v>2</v>
      </c>
      <c r="F32" s="30">
        <v>2</v>
      </c>
      <c r="G32" s="30">
        <v>1</v>
      </c>
      <c r="H32" s="30">
        <v>1</v>
      </c>
      <c r="I32" s="30">
        <v>1</v>
      </c>
      <c r="J32" s="34">
        <f t="shared" si="0"/>
        <v>540</v>
      </c>
    </row>
    <row r="33" spans="1:10" x14ac:dyDescent="0.25">
      <c r="A33" s="36" t="s">
        <v>9</v>
      </c>
      <c r="B33" s="32">
        <v>1</v>
      </c>
      <c r="C33" s="32">
        <v>1</v>
      </c>
      <c r="D33" s="32">
        <v>1</v>
      </c>
      <c r="E33" s="32">
        <v>1</v>
      </c>
      <c r="F33" s="32">
        <v>1</v>
      </c>
      <c r="G33" s="32"/>
      <c r="H33" s="32"/>
      <c r="I33" s="32"/>
      <c r="J33" s="34">
        <f t="shared" si="0"/>
        <v>180</v>
      </c>
    </row>
    <row r="34" spans="1:10" x14ac:dyDescent="0.25">
      <c r="A34" s="36" t="s">
        <v>59</v>
      </c>
      <c r="B34" s="32"/>
      <c r="C34" s="32"/>
      <c r="D34" s="32"/>
      <c r="E34" s="32"/>
      <c r="F34" s="32"/>
      <c r="G34" s="32">
        <v>1</v>
      </c>
      <c r="H34" s="32">
        <v>1</v>
      </c>
      <c r="I34" s="32"/>
      <c r="J34" s="34">
        <f t="shared" si="0"/>
        <v>120</v>
      </c>
    </row>
    <row r="35" spans="1:10" x14ac:dyDescent="0.25">
      <c r="A35" s="48" t="s">
        <v>13</v>
      </c>
      <c r="B35" s="31">
        <v>0.5</v>
      </c>
      <c r="C35" s="30"/>
      <c r="D35" s="30"/>
      <c r="E35" s="30"/>
      <c r="F35" s="30"/>
      <c r="G35" s="30"/>
      <c r="H35" s="30"/>
      <c r="I35" s="30"/>
      <c r="J35" s="34">
        <f t="shared" si="0"/>
        <v>30</v>
      </c>
    </row>
    <row r="36" spans="1:10" x14ac:dyDescent="0.25">
      <c r="A36" s="36" t="s">
        <v>12</v>
      </c>
      <c r="B36" s="32">
        <v>2</v>
      </c>
      <c r="C36" s="32">
        <v>2</v>
      </c>
      <c r="D36" s="32">
        <v>2</v>
      </c>
      <c r="E36" s="32">
        <v>2</v>
      </c>
      <c r="F36" s="32">
        <v>2</v>
      </c>
      <c r="G36" s="32">
        <v>2</v>
      </c>
      <c r="H36" s="32">
        <v>2</v>
      </c>
      <c r="I36" s="32">
        <v>0</v>
      </c>
      <c r="J36" s="34">
        <f t="shared" si="0"/>
        <v>600</v>
      </c>
    </row>
    <row r="37" spans="1:10" x14ac:dyDescent="0.25">
      <c r="A37" s="48" t="s">
        <v>14</v>
      </c>
      <c r="B37" s="30">
        <v>27</v>
      </c>
      <c r="C37" s="30">
        <f>SUM(C6:C36)</f>
        <v>27.5</v>
      </c>
      <c r="D37" s="30">
        <f>SUM(D6:D36)</f>
        <v>27.5</v>
      </c>
      <c r="E37" s="30">
        <v>27.5</v>
      </c>
      <c r="F37" s="30">
        <f>SUM(F6:F36)</f>
        <v>27.5</v>
      </c>
      <c r="G37" s="30"/>
      <c r="H37" s="30"/>
      <c r="I37" s="30"/>
      <c r="J37" s="34"/>
    </row>
    <row r="38" spans="1:10" ht="15.75" thickBot="1" x14ac:dyDescent="0.3">
      <c r="A38" s="51" t="s">
        <v>48</v>
      </c>
      <c r="B38" s="45"/>
      <c r="C38" s="45"/>
      <c r="D38" s="45"/>
      <c r="E38" s="45"/>
      <c r="F38" s="45"/>
      <c r="G38" s="45"/>
      <c r="H38" s="45"/>
      <c r="I38" s="45"/>
      <c r="J38" s="52"/>
    </row>
  </sheetData>
  <mergeCells count="2"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basis</vt:lpstr>
      <vt:lpstr>kader</vt:lpstr>
      <vt:lpstr>GT</vt:lpstr>
      <vt:lpstr>H V 1</vt:lpstr>
      <vt:lpstr>Havo</vt:lpstr>
      <vt:lpstr>Vwo</vt:lpstr>
    </vt:vector>
  </TitlesOfParts>
  <Company>Dongemond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Kieboom, van den, Martin</dc:creator>
  <cp:lastModifiedBy>Steenbakkers,Geert</cp:lastModifiedBy>
  <cp:lastPrinted>2020-01-20T15:11:53Z</cp:lastPrinted>
  <dcterms:created xsi:type="dcterms:W3CDTF">2017-06-26T13:20:06Z</dcterms:created>
  <dcterms:modified xsi:type="dcterms:W3CDTF">2020-11-19T12:09:02Z</dcterms:modified>
</cp:coreProperties>
</file>